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35" windowWidth="15360" windowHeight="8325" activeTab="0"/>
  </bookViews>
  <sheets>
    <sheet name="Índice" sheetId="1" r:id="rId1"/>
    <sheet name="Diputaciones" sheetId="2" r:id="rId2"/>
    <sheet name="Ayuntamientos régimen cesion" sheetId="3" r:id="rId3"/>
  </sheets>
  <definedNames>
    <definedName name="_xlnm.Print_Area" localSheetId="2">'Ayuntamientos régimen cesion'!$A$4:$AJ$102</definedName>
    <definedName name="_xlnm.Print_Area" localSheetId="1">'Diputaciones'!$A$3:$R$60</definedName>
  </definedNames>
  <calcPr fullCalcOnLoad="1"/>
</workbook>
</file>

<file path=xl/sharedStrings.xml><?xml version="1.0" encoding="utf-8"?>
<sst xmlns="http://schemas.openxmlformats.org/spreadsheetml/2006/main" count="571" uniqueCount="322">
  <si>
    <t>IRPF</t>
  </si>
  <si>
    <t>IVA</t>
  </si>
  <si>
    <t>Productos Intermedios</t>
  </si>
  <si>
    <t xml:space="preserve">TOTAL  Impuestos Cedidos </t>
  </si>
  <si>
    <t>Fondo Complementario de Financiación</t>
  </si>
  <si>
    <t>Total 
Entrega a cuenta</t>
  </si>
  <si>
    <t xml:space="preserve">Alcohol </t>
  </si>
  <si>
    <t>Labores Tabaco</t>
  </si>
  <si>
    <t>Hidrocarburos</t>
  </si>
  <si>
    <t>Albacete</t>
  </si>
  <si>
    <t>Alicante/Alacant</t>
  </si>
  <si>
    <t>Elche/Elx</t>
  </si>
  <si>
    <t>Torrevieja</t>
  </si>
  <si>
    <t>Almería</t>
  </si>
  <si>
    <t>Ávila</t>
  </si>
  <si>
    <t>Badajoz</t>
  </si>
  <si>
    <t>Palma de Mallorca</t>
  </si>
  <si>
    <t>Badalona</t>
  </si>
  <si>
    <t>Barcelona</t>
  </si>
  <si>
    <t>Sabadell</t>
  </si>
  <si>
    <t>Sant Boi de Llobregat</t>
  </si>
  <si>
    <t>Terrassa</t>
  </si>
  <si>
    <t>Burgos</t>
  </si>
  <si>
    <t>Cáceres</t>
  </si>
  <si>
    <t>Algeciras</t>
  </si>
  <si>
    <t>Cádiz</t>
  </si>
  <si>
    <t>San Fernando</t>
  </si>
  <si>
    <t>Ciudad Real</t>
  </si>
  <si>
    <t>Córdoba</t>
  </si>
  <si>
    <t>Coruña (A)</t>
  </si>
  <si>
    <t>Santiago de Compostela</t>
  </si>
  <si>
    <t>Cuenca</t>
  </si>
  <si>
    <t>Girona</t>
  </si>
  <si>
    <t>Granada</t>
  </si>
  <si>
    <t>Guadalajara</t>
  </si>
  <si>
    <t>Huelva</t>
  </si>
  <si>
    <t>Huesca</t>
  </si>
  <si>
    <t>Jaén</t>
  </si>
  <si>
    <t>León</t>
  </si>
  <si>
    <t>Lleida</t>
  </si>
  <si>
    <t>Logroño</t>
  </si>
  <si>
    <t>Lugo</t>
  </si>
  <si>
    <t>Alcobendas</t>
  </si>
  <si>
    <t>Coslada</t>
  </si>
  <si>
    <t>Fuenlabrada</t>
  </si>
  <si>
    <t>Getafe</t>
  </si>
  <si>
    <t>Madrid</t>
  </si>
  <si>
    <t>Parla</t>
  </si>
  <si>
    <t>Málaga</t>
  </si>
  <si>
    <t>Marbella</t>
  </si>
  <si>
    <t>Cartagena</t>
  </si>
  <si>
    <t>Lorca</t>
  </si>
  <si>
    <t>Murcia</t>
  </si>
  <si>
    <t>Ourense</t>
  </si>
  <si>
    <t>Oviedo</t>
  </si>
  <si>
    <t>Palencia</t>
  </si>
  <si>
    <t>Telde</t>
  </si>
  <si>
    <t>Pontevedra</t>
  </si>
  <si>
    <t>Vigo</t>
  </si>
  <si>
    <t>Salamanca</t>
  </si>
  <si>
    <t>Santa Cruz de Tenerife</t>
  </si>
  <si>
    <t>Santander</t>
  </si>
  <si>
    <t>Segovia</t>
  </si>
  <si>
    <t>Dos Hermanas</t>
  </si>
  <si>
    <t>Sevilla</t>
  </si>
  <si>
    <t>Soria</t>
  </si>
  <si>
    <t>Reus</t>
  </si>
  <si>
    <t>Tarragona</t>
  </si>
  <si>
    <t>Teruel</t>
  </si>
  <si>
    <t>Toledo</t>
  </si>
  <si>
    <t>Valladolid</t>
  </si>
  <si>
    <t>Zamora</t>
  </si>
  <si>
    <t>Zaragoza</t>
  </si>
  <si>
    <t>Código</t>
  </si>
  <si>
    <t xml:space="preserve">Compensación IAE </t>
  </si>
  <si>
    <t>Compensación Adicional IAE</t>
  </si>
  <si>
    <t>Entidad</t>
  </si>
  <si>
    <t>Orihuela</t>
  </si>
  <si>
    <t>Ejido (El)</t>
  </si>
  <si>
    <t>Torrent</t>
  </si>
  <si>
    <t>Rozas de Madrid (Las)</t>
  </si>
  <si>
    <t>Cerveza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</si>
  <si>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</si>
  <si>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</si>
  <si>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</si>
  <si>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</si>
  <si>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</si>
  <si>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</si>
  <si>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</si>
  <si>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</si>
  <si>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</si>
  <si>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000</t>
  </si>
  <si>
    <t>001</t>
  </si>
  <si>
    <t>002</t>
  </si>
  <si>
    <t>003</t>
  </si>
  <si>
    <t>004</t>
  </si>
  <si>
    <t>005</t>
  </si>
  <si>
    <t>006</t>
  </si>
  <si>
    <t>007</t>
  </si>
  <si>
    <t>012</t>
  </si>
  <si>
    <t>013</t>
  </si>
  <si>
    <t>014</t>
  </si>
  <si>
    <t>015</t>
  </si>
  <si>
    <t>016</t>
  </si>
  <si>
    <t>019</t>
  </si>
  <si>
    <t>020</t>
  </si>
  <si>
    <t>021</t>
  </si>
  <si>
    <t>023</t>
  </si>
  <si>
    <t>024</t>
  </si>
  <si>
    <t>026</t>
  </si>
  <si>
    <t>027</t>
  </si>
  <si>
    <t>028</t>
  </si>
  <si>
    <t>030</t>
  </si>
  <si>
    <t>031</t>
  </si>
  <si>
    <t>034</t>
  </si>
  <si>
    <t>037</t>
  </si>
  <si>
    <t>038</t>
  </si>
  <si>
    <t>040</t>
  </si>
  <si>
    <t>041</t>
  </si>
  <si>
    <t>044</t>
  </si>
  <si>
    <t>049</t>
  </si>
  <si>
    <t>050</t>
  </si>
  <si>
    <t>054</t>
  </si>
  <si>
    <t>065</t>
  </si>
  <si>
    <t>099</t>
  </si>
  <si>
    <t>083</t>
  </si>
  <si>
    <t>073</t>
  </si>
  <si>
    <t>059</t>
  </si>
  <si>
    <t>078</t>
  </si>
  <si>
    <t>079</t>
  </si>
  <si>
    <t>087</t>
  </si>
  <si>
    <t>089</t>
  </si>
  <si>
    <t>058</t>
  </si>
  <si>
    <t>074</t>
  </si>
  <si>
    <t>092</t>
  </si>
  <si>
    <t>067</t>
  </si>
  <si>
    <t>069</t>
  </si>
  <si>
    <t>057</t>
  </si>
  <si>
    <t>075</t>
  </si>
  <si>
    <t>091</t>
  </si>
  <si>
    <t>133</t>
  </si>
  <si>
    <t>Roquetas de Mar</t>
  </si>
  <si>
    <t>902</t>
  </si>
  <si>
    <t>101</t>
  </si>
  <si>
    <t>121</t>
  </si>
  <si>
    <t>187</t>
  </si>
  <si>
    <t>200</t>
  </si>
  <si>
    <t>205</t>
  </si>
  <si>
    <t>Sant Cugat del Vallès</t>
  </si>
  <si>
    <t>245</t>
  </si>
  <si>
    <t>279</t>
  </si>
  <si>
    <t>10</t>
  </si>
  <si>
    <t>11</t>
  </si>
  <si>
    <t>Chiclana de la Frontera</t>
  </si>
  <si>
    <t>12</t>
  </si>
  <si>
    <t>13</t>
  </si>
  <si>
    <t>14</t>
  </si>
  <si>
    <t>15</t>
  </si>
  <si>
    <t>16</t>
  </si>
  <si>
    <t>17</t>
  </si>
  <si>
    <t>18</t>
  </si>
  <si>
    <t>19</t>
  </si>
  <si>
    <t>130</t>
  </si>
  <si>
    <t>21</t>
  </si>
  <si>
    <t>22</t>
  </si>
  <si>
    <t>125</t>
  </si>
  <si>
    <t>23</t>
  </si>
  <si>
    <t>24</t>
  </si>
  <si>
    <t>25</t>
  </si>
  <si>
    <t>120</t>
  </si>
  <si>
    <t>26</t>
  </si>
  <si>
    <t>27</t>
  </si>
  <si>
    <t>28</t>
  </si>
  <si>
    <t>106</t>
  </si>
  <si>
    <t>115</t>
  </si>
  <si>
    <t>127</t>
  </si>
  <si>
    <t>134</t>
  </si>
  <si>
    <t>San Sebastián de los Reyes</t>
  </si>
  <si>
    <t>148</t>
  </si>
  <si>
    <t>29</t>
  </si>
  <si>
    <t>070</t>
  </si>
  <si>
    <t>Mijas</t>
  </si>
  <si>
    <t>094</t>
  </si>
  <si>
    <t>Vélez-Málaga</t>
  </si>
  <si>
    <t>30</t>
  </si>
  <si>
    <t>32</t>
  </si>
  <si>
    <t>33</t>
  </si>
  <si>
    <t>34</t>
  </si>
  <si>
    <t>35</t>
  </si>
  <si>
    <t>36</t>
  </si>
  <si>
    <t>37</t>
  </si>
  <si>
    <t>274</t>
  </si>
  <si>
    <t>38</t>
  </si>
  <si>
    <t>Arona</t>
  </si>
  <si>
    <t>39</t>
  </si>
  <si>
    <t>40</t>
  </si>
  <si>
    <t>194</t>
  </si>
  <si>
    <t>41</t>
  </si>
  <si>
    <t>42</t>
  </si>
  <si>
    <t>173</t>
  </si>
  <si>
    <t>43</t>
  </si>
  <si>
    <t>123</t>
  </si>
  <si>
    <t>44</t>
  </si>
  <si>
    <t>216</t>
  </si>
  <si>
    <t>45</t>
  </si>
  <si>
    <t>165</t>
  </si>
  <si>
    <t>168</t>
  </si>
  <si>
    <t>46</t>
  </si>
  <si>
    <t>131</t>
  </si>
  <si>
    <t>244</t>
  </si>
  <si>
    <t>250</t>
  </si>
  <si>
    <t>47</t>
  </si>
  <si>
    <t>186</t>
  </si>
  <si>
    <t>49</t>
  </si>
  <si>
    <t>275</t>
  </si>
  <si>
    <t>50</t>
  </si>
  <si>
    <t>297</t>
  </si>
  <si>
    <t>FCF</t>
  </si>
  <si>
    <t>Entidades Art. 145 LHL y Ceuta y Melilla</t>
  </si>
  <si>
    <t>Participación Total</t>
  </si>
  <si>
    <t>TOTAL FCF</t>
  </si>
  <si>
    <t xml:space="preserve">Total 
Participación </t>
  </si>
  <si>
    <t xml:space="preserve">
Entregas a cuenta
</t>
  </si>
  <si>
    <t xml:space="preserve">Asistencia Sanitaria </t>
  </si>
  <si>
    <t xml:space="preserve">Entregas a cuenta
</t>
  </si>
  <si>
    <t>Alcalá de Henares</t>
  </si>
  <si>
    <t>Alcorcón</t>
  </si>
  <si>
    <t>Avilés</t>
  </si>
  <si>
    <t>Castellón de La Plana</t>
  </si>
  <si>
    <t>Cornellà de Llobregat</t>
  </si>
  <si>
    <t>Gandia</t>
  </si>
  <si>
    <t>Gijón/Xixón</t>
  </si>
  <si>
    <t>Hospitalet de Llobregat</t>
  </si>
  <si>
    <t>Jerez de la Frontera</t>
  </si>
  <si>
    <t>Leganés</t>
  </si>
  <si>
    <t>Mataró</t>
  </si>
  <si>
    <t>Mérida</t>
  </si>
  <si>
    <t>Móstoles</t>
  </si>
  <si>
    <t>Palmas de Gran Canaria</t>
  </si>
  <si>
    <t>Pozuelo de Alarcón</t>
  </si>
  <si>
    <t>Puerto de Santa María</t>
  </si>
  <si>
    <t>San Cristóbal La Laguna</t>
  </si>
  <si>
    <t>Santa Coloma Gramanet</t>
  </si>
  <si>
    <t>Talavera de la Reina</t>
  </si>
  <si>
    <t>Torrejón de Ardoz</t>
  </si>
  <si>
    <t>ALAVA</t>
  </si>
  <si>
    <t>ALBACETE</t>
  </si>
  <si>
    <t>ALICANTE</t>
  </si>
  <si>
    <t>ALMERÍA</t>
  </si>
  <si>
    <t>ASTURIAS</t>
  </si>
  <si>
    <t>ÁVILA</t>
  </si>
  <si>
    <t>BADAJOZ</t>
  </si>
  <si>
    <t>BARCELONA</t>
  </si>
  <si>
    <t>BURGOS</t>
  </si>
  <si>
    <t>CÁCERES</t>
  </si>
  <si>
    <t>CÁDIZ</t>
  </si>
  <si>
    <t>CASTELLÓN</t>
  </si>
  <si>
    <t>51</t>
  </si>
  <si>
    <t>CEUTA</t>
  </si>
  <si>
    <t>CIUDAD REAL</t>
  </si>
  <si>
    <t>CÓRDOBA</t>
  </si>
  <si>
    <t>CORUÑA (A)</t>
  </si>
  <si>
    <t>CUENCA</t>
  </si>
  <si>
    <t>FORMENTERA</t>
  </si>
  <si>
    <t>FUERTEVENTURA</t>
  </si>
  <si>
    <t>GIRONA</t>
  </si>
  <si>
    <t>GOMERA (LA)</t>
  </si>
  <si>
    <t>GRAN CANARIA</t>
  </si>
  <si>
    <t>GRANADA</t>
  </si>
  <si>
    <t>GUADALAJARA</t>
  </si>
  <si>
    <t>20</t>
  </si>
  <si>
    <t>GUIPÚZCOA</t>
  </si>
  <si>
    <t>HIERRO (EL)</t>
  </si>
  <si>
    <t>HUELVA</t>
  </si>
  <si>
    <t>HUESCA</t>
  </si>
  <si>
    <t>IBIZA</t>
  </si>
  <si>
    <t>JAÉN</t>
  </si>
  <si>
    <t>LANZAROTE</t>
  </si>
  <si>
    <t>LEÓN</t>
  </si>
  <si>
    <t>LLEIDA</t>
  </si>
  <si>
    <t>LUGO</t>
  </si>
  <si>
    <t>MÁLAGA</t>
  </si>
  <si>
    <t>MALLORCA</t>
  </si>
  <si>
    <t>52</t>
  </si>
  <si>
    <t>MELILLA</t>
  </si>
  <si>
    <t>MENORCA</t>
  </si>
  <si>
    <t>MURCIA</t>
  </si>
  <si>
    <t>31</t>
  </si>
  <si>
    <t>NAVARRA</t>
  </si>
  <si>
    <t>OURENSE</t>
  </si>
  <si>
    <t>PALENCIA</t>
  </si>
  <si>
    <t>PALMA (LA)</t>
  </si>
  <si>
    <t>PONTEVEDRA</t>
  </si>
  <si>
    <t>SALAMANCA</t>
  </si>
  <si>
    <t>SEGOVIA</t>
  </si>
  <si>
    <t>SEVILLA</t>
  </si>
  <si>
    <t>SORIA</t>
  </si>
  <si>
    <t>TARRAGONA</t>
  </si>
  <si>
    <t>TENERIFE</t>
  </si>
  <si>
    <t>TERUEL</t>
  </si>
  <si>
    <t>TOLEDO</t>
  </si>
  <si>
    <t>VALENCIA</t>
  </si>
  <si>
    <t>VALLADOLID</t>
  </si>
  <si>
    <t>48</t>
  </si>
  <si>
    <t>VIZCAYA</t>
  </si>
  <si>
    <t>ZAMORA</t>
  </si>
  <si>
    <t>ZARAGOZA</t>
  </si>
  <si>
    <t>Total 
liquidación</t>
  </si>
  <si>
    <t>Sistema de Financiación de Entidades Locales</t>
  </si>
  <si>
    <t>Ir a....</t>
  </si>
  <si>
    <t>Liquidación Provincias y entes asimilados</t>
  </si>
  <si>
    <t>Liquidación Ayuntamientos de cesión</t>
  </si>
  <si>
    <t>SECRETARÍA DE ESTADO DE HACIENDA</t>
  </si>
  <si>
    <t>SECRETARÍA GENERAL DE FINANCIACIÓN AUTONÓMICA Y LOCAL</t>
  </si>
  <si>
    <t>Fuengirola</t>
  </si>
  <si>
    <t>Rivas-Vaciamadrid</t>
  </si>
  <si>
    <t xml:space="preserve">Liquidación definitiva
(Participación Total-Entregas a cuenta)
</t>
  </si>
  <si>
    <t xml:space="preserve">Liquidación definitiva
( Participación total - Entregas a cuenta)
</t>
  </si>
  <si>
    <t>València</t>
  </si>
  <si>
    <t>DIRECCIÓN GENERAL DE ESTABILIDAD PRESUPUESTARIA Y GESTIÓN FINANCIERA TERRITORIAL</t>
  </si>
  <si>
    <t>SUBDIRECCIÓN GENERAL DE GESTIÓN DE LA FINANCIACIÓN LOCAL</t>
  </si>
  <si>
    <t>Liquidación definitiva del ejercicio 2020. 
Ayuntamientos en régimen de Cesión de impuestos y Provincias y Entes asimilados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</si>
</sst>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sz val="24"/>
      <name val="Arial Narrow"/>
      <family val="2"/>
    </font>
    <font>
      <b/>
      <sz val="22"/>
      <name val="Arial Narrow"/>
      <family val="2"/>
    </font>
    <font>
      <sz val="10"/>
      <color indexed="9"/>
      <name val="Arial"/>
      <family val="2"/>
    </font>
    <font>
      <b/>
      <sz val="11"/>
      <name val="Arial"/>
      <family val="2"/>
    </font>
    <font>
      <b/>
      <sz val="20"/>
      <name val="Lucida Console"/>
      <family val="3"/>
    </font>
    <font>
      <b/>
      <sz val="10"/>
      <name val="Arial"/>
      <family val="2"/>
    </font>
    <font>
      <b/>
      <sz val="8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4"/>
      <name val="Verdana"/>
      <family val="2"/>
    </font>
    <font>
      <b/>
      <sz val="12"/>
      <name val="Verdana"/>
      <family val="2"/>
    </font>
    <font>
      <u val="single"/>
      <sz val="10"/>
      <color indexed="12"/>
      <name val="Arial"/>
      <family val="2"/>
    </font>
    <font>
      <b/>
      <u val="single"/>
      <sz val="12"/>
      <color indexed="12"/>
      <name val="Arial"/>
      <family val="2"/>
    </font>
    <font>
      <b/>
      <u val="single"/>
      <sz val="12"/>
      <color indexed="12"/>
      <name val="Verdana"/>
      <family val="2"/>
    </font>
    <font>
      <b/>
      <u val="single"/>
      <sz val="10"/>
      <color indexed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582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/>
      <top/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/>
      <right style="thin"/>
      <top/>
      <bottom style="hair"/>
    </border>
    <border>
      <left style="thin"/>
      <right style="thin"/>
      <top/>
      <bottom style="hair"/>
    </border>
    <border>
      <left style="hair"/>
      <right style="thin"/>
      <top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 style="thin"/>
      <bottom/>
    </border>
    <border>
      <left/>
      <right style="hair"/>
      <top style="thin"/>
      <bottom/>
    </border>
    <border>
      <left style="thin"/>
      <right/>
      <top/>
      <bottom/>
    </border>
    <border>
      <left/>
      <right style="hair"/>
      <top/>
      <bottom/>
    </border>
    <border>
      <left style="hair"/>
      <right style="thin"/>
      <top style="thin"/>
      <bottom/>
    </border>
    <border>
      <left style="hair"/>
      <right style="thin"/>
      <top/>
      <bottom/>
    </border>
    <border>
      <left/>
      <right style="hair"/>
      <top/>
      <bottom style="hair"/>
    </border>
    <border>
      <left/>
      <right style="hair"/>
      <top style="hair"/>
      <bottom style="hair"/>
    </border>
    <border>
      <left style="hair"/>
      <right style="hair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/>
      <right/>
      <top style="thin"/>
      <bottom style="hair"/>
    </border>
    <border>
      <left/>
      <right/>
      <top style="thin"/>
      <bottom style="hair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1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4" fontId="3" fillId="0" borderId="1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4" fontId="3" fillId="0" borderId="11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4" fontId="3" fillId="0" borderId="12" xfId="0" applyNumberFormat="1" applyFont="1" applyBorder="1" applyAlignment="1">
      <alignment/>
    </xf>
    <xf numFmtId="0" fontId="3" fillId="0" borderId="0" xfId="0" applyFont="1" applyAlignment="1">
      <alignment horizontal="center" vertical="center"/>
    </xf>
    <xf numFmtId="4" fontId="3" fillId="0" borderId="13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4" fontId="2" fillId="33" borderId="14" xfId="0" applyNumberFormat="1" applyFont="1" applyFill="1" applyBorder="1" applyAlignment="1">
      <alignment/>
    </xf>
    <xf numFmtId="0" fontId="3" fillId="0" borderId="0" xfId="0" applyFont="1" applyFill="1" applyAlignment="1">
      <alignment vertical="center"/>
    </xf>
    <xf numFmtId="4" fontId="2" fillId="34" borderId="15" xfId="0" applyNumberFormat="1" applyFont="1" applyFill="1" applyBorder="1" applyAlignment="1">
      <alignment vertical="center"/>
    </xf>
    <xf numFmtId="4" fontId="3" fillId="0" borderId="0" xfId="0" applyNumberFormat="1" applyFont="1" applyFill="1" applyAlignment="1">
      <alignment vertical="center"/>
    </xf>
    <xf numFmtId="0" fontId="3" fillId="35" borderId="16" xfId="0" applyFont="1" applyFill="1" applyBorder="1" applyAlignment="1" applyProtection="1">
      <alignment horizontal="left"/>
      <protection/>
    </xf>
    <xf numFmtId="1" fontId="3" fillId="35" borderId="17" xfId="0" applyNumberFormat="1" applyFont="1" applyFill="1" applyBorder="1" applyAlignment="1">
      <alignment vertical="center"/>
    </xf>
    <xf numFmtId="0" fontId="3" fillId="35" borderId="17" xfId="0" applyFont="1" applyFill="1" applyBorder="1" applyAlignment="1" applyProtection="1">
      <alignment horizontal="left"/>
      <protection/>
    </xf>
    <xf numFmtId="1" fontId="4" fillId="35" borderId="17" xfId="0" applyNumberFormat="1" applyFont="1" applyFill="1" applyBorder="1" applyAlignment="1">
      <alignment vertical="center"/>
    </xf>
    <xf numFmtId="0" fontId="3" fillId="35" borderId="18" xfId="0" applyFont="1" applyFill="1" applyBorder="1" applyAlignment="1" applyProtection="1">
      <alignment horizontal="left"/>
      <protection/>
    </xf>
    <xf numFmtId="4" fontId="2" fillId="0" borderId="12" xfId="0" applyNumberFormat="1" applyFont="1" applyBorder="1" applyAlignment="1">
      <alignment horizontal="center" vertical="center" wrapText="1"/>
    </xf>
    <xf numFmtId="4" fontId="2" fillId="36" borderId="12" xfId="0" applyNumberFormat="1" applyFont="1" applyFill="1" applyBorder="1" applyAlignment="1">
      <alignment horizontal="center" vertical="center" wrapText="1"/>
    </xf>
    <xf numFmtId="4" fontId="3" fillId="37" borderId="13" xfId="0" applyNumberFormat="1" applyFont="1" applyFill="1" applyBorder="1" applyAlignment="1">
      <alignment/>
    </xf>
    <xf numFmtId="1" fontId="3" fillId="35" borderId="19" xfId="0" applyNumberFormat="1" applyFont="1" applyFill="1" applyBorder="1" applyAlignment="1">
      <alignment horizontal="left" vertical="center"/>
    </xf>
    <xf numFmtId="4" fontId="3" fillId="34" borderId="12" xfId="0" applyNumberFormat="1" applyFont="1" applyFill="1" applyBorder="1" applyAlignment="1">
      <alignment/>
    </xf>
    <xf numFmtId="4" fontId="2" fillId="0" borderId="12" xfId="0" applyNumberFormat="1" applyFont="1" applyFill="1" applyBorder="1" applyAlignment="1">
      <alignment horizontal="center" vertical="center" wrapText="1"/>
    </xf>
    <xf numFmtId="49" fontId="3" fillId="35" borderId="19" xfId="56" applyNumberFormat="1" applyFont="1" applyFill="1" applyBorder="1" applyAlignment="1">
      <alignment horizontal="right"/>
      <protection/>
    </xf>
    <xf numFmtId="49" fontId="3" fillId="35" borderId="13" xfId="56" applyNumberFormat="1" applyFont="1" applyFill="1" applyBorder="1" applyAlignment="1">
      <alignment horizontal="right"/>
      <protection/>
    </xf>
    <xf numFmtId="49" fontId="3" fillId="35" borderId="20" xfId="56" applyNumberFormat="1" applyFont="1" applyFill="1" applyBorder="1" applyAlignment="1">
      <alignment horizontal="right"/>
      <protection/>
    </xf>
    <xf numFmtId="49" fontId="3" fillId="35" borderId="21" xfId="56" applyNumberFormat="1" applyFont="1" applyFill="1" applyBorder="1" applyAlignment="1">
      <alignment horizontal="right"/>
      <protection/>
    </xf>
    <xf numFmtId="49" fontId="3" fillId="35" borderId="19" xfId="0" applyNumberFormat="1" applyFont="1" applyFill="1" applyBorder="1" applyAlignment="1">
      <alignment horizontal="right" vertical="center"/>
    </xf>
    <xf numFmtId="49" fontId="3" fillId="35" borderId="13" xfId="0" applyNumberFormat="1" applyFont="1" applyFill="1" applyBorder="1" applyAlignment="1">
      <alignment horizontal="right" vertical="center"/>
    </xf>
    <xf numFmtId="4" fontId="3" fillId="0" borderId="11" xfId="0" applyNumberFormat="1" applyFont="1" applyFill="1" applyBorder="1" applyAlignment="1">
      <alignment vertical="center"/>
    </xf>
    <xf numFmtId="4" fontId="3" fillId="0" borderId="13" xfId="0" applyNumberFormat="1" applyFont="1" applyFill="1" applyBorder="1" applyAlignment="1">
      <alignment/>
    </xf>
    <xf numFmtId="0" fontId="0" fillId="38" borderId="0" xfId="0" applyFill="1" applyBorder="1" applyAlignment="1">
      <alignment/>
    </xf>
    <xf numFmtId="0" fontId="7" fillId="0" borderId="0" xfId="0" applyFont="1" applyAlignment="1">
      <alignment/>
    </xf>
    <xf numFmtId="0" fontId="0" fillId="39" borderId="0" xfId="0" applyFill="1" applyBorder="1" applyAlignment="1">
      <alignment/>
    </xf>
    <xf numFmtId="49" fontId="8" fillId="39" borderId="0" xfId="0" applyNumberFormat="1" applyFont="1" applyFill="1" applyBorder="1" applyAlignment="1">
      <alignment horizontal="centerContinuous"/>
    </xf>
    <xf numFmtId="49" fontId="9" fillId="39" borderId="0" xfId="0" applyNumberFormat="1" applyFont="1" applyFill="1" applyBorder="1" applyAlignment="1">
      <alignment horizontal="centerContinuous"/>
    </xf>
    <xf numFmtId="0" fontId="7" fillId="38" borderId="0" xfId="0" applyFont="1" applyFill="1" applyBorder="1" applyAlignment="1">
      <alignment/>
    </xf>
    <xf numFmtId="0" fontId="9" fillId="39" borderId="0" xfId="0" applyFont="1" applyFill="1" applyBorder="1" applyAlignment="1">
      <alignment horizontal="centerContinuous"/>
    </xf>
    <xf numFmtId="0" fontId="9" fillId="38" borderId="0" xfId="0" applyFont="1" applyFill="1" applyBorder="1" applyAlignment="1">
      <alignment/>
    </xf>
    <xf numFmtId="0" fontId="9" fillId="39" borderId="0" xfId="0" applyFont="1" applyFill="1" applyBorder="1" applyAlignment="1">
      <alignment/>
    </xf>
    <xf numFmtId="0" fontId="9" fillId="40" borderId="0" xfId="0" applyFont="1" applyFill="1" applyBorder="1" applyAlignment="1">
      <alignment/>
    </xf>
    <xf numFmtId="0" fontId="0" fillId="40" borderId="0" xfId="0" applyFill="1" applyBorder="1" applyAlignment="1">
      <alignment/>
    </xf>
    <xf numFmtId="0" fontId="14" fillId="40" borderId="0" xfId="0" applyFont="1" applyFill="1" applyBorder="1" applyAlignment="1">
      <alignment/>
    </xf>
    <xf numFmtId="0" fontId="15" fillId="40" borderId="0" xfId="0" applyFont="1" applyFill="1" applyBorder="1" applyAlignment="1">
      <alignment/>
    </xf>
    <xf numFmtId="0" fontId="10" fillId="40" borderId="0" xfId="0" applyFont="1" applyFill="1" applyBorder="1" applyAlignment="1">
      <alignment/>
    </xf>
    <xf numFmtId="0" fontId="0" fillId="40" borderId="0" xfId="0" applyFill="1" applyAlignment="1">
      <alignment/>
    </xf>
    <xf numFmtId="0" fontId="18" fillId="40" borderId="0" xfId="46" applyFont="1" applyFill="1" applyBorder="1" applyAlignment="1" applyProtection="1">
      <alignment/>
      <protection/>
    </xf>
    <xf numFmtId="0" fontId="17" fillId="40" borderId="0" xfId="46" applyFont="1" applyFill="1" applyAlignment="1" applyProtection="1">
      <alignment/>
      <protection/>
    </xf>
    <xf numFmtId="0" fontId="19" fillId="40" borderId="0" xfId="46" applyFont="1" applyFill="1" applyAlignment="1" applyProtection="1">
      <alignment/>
      <protection/>
    </xf>
    <xf numFmtId="49" fontId="8" fillId="39" borderId="0" xfId="0" applyNumberFormat="1" applyFont="1" applyFill="1" applyBorder="1" applyAlignment="1">
      <alignment/>
    </xf>
    <xf numFmtId="0" fontId="0" fillId="41" borderId="0" xfId="0" applyFill="1" applyBorder="1" applyAlignment="1">
      <alignment/>
    </xf>
    <xf numFmtId="0" fontId="11" fillId="39" borderId="0" xfId="0" applyFont="1" applyFill="1" applyBorder="1" applyAlignment="1">
      <alignment/>
    </xf>
    <xf numFmtId="4" fontId="2" fillId="34" borderId="12" xfId="0" applyNumberFormat="1" applyFont="1" applyFill="1" applyBorder="1" applyAlignment="1">
      <alignment/>
    </xf>
    <xf numFmtId="4" fontId="2" fillId="37" borderId="13" xfId="0" applyNumberFormat="1" applyFont="1" applyFill="1" applyBorder="1" applyAlignment="1">
      <alignment/>
    </xf>
    <xf numFmtId="4" fontId="2" fillId="37" borderId="22" xfId="0" applyNumberFormat="1" applyFont="1" applyFill="1" applyBorder="1" applyAlignment="1">
      <alignment vertical="center"/>
    </xf>
    <xf numFmtId="4" fontId="2" fillId="0" borderId="0" xfId="0" applyNumberFormat="1" applyFont="1" applyAlignment="1">
      <alignment vertical="center"/>
    </xf>
    <xf numFmtId="0" fontId="20" fillId="39" borderId="0" xfId="0" applyFont="1" applyFill="1" applyBorder="1" applyAlignment="1">
      <alignment/>
    </xf>
    <xf numFmtId="0" fontId="11" fillId="39" borderId="0" xfId="0" applyFont="1" applyFill="1" applyBorder="1" applyAlignment="1">
      <alignment vertical="top"/>
    </xf>
    <xf numFmtId="49" fontId="10" fillId="39" borderId="0" xfId="0" applyNumberFormat="1" applyFont="1" applyFill="1" applyBorder="1" applyAlignment="1">
      <alignment horizontal="left" vertical="center"/>
    </xf>
    <xf numFmtId="0" fontId="12" fillId="39" borderId="0" xfId="0" applyFont="1" applyFill="1" applyBorder="1" applyAlignment="1">
      <alignment horizontal="center" wrapText="1"/>
    </xf>
    <xf numFmtId="0" fontId="13" fillId="39" borderId="0" xfId="0" applyFont="1" applyFill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20" fillId="39" borderId="0" xfId="55" applyFont="1" applyFill="1" applyBorder="1" applyAlignment="1">
      <alignment horizontal="left" vertical="top" wrapText="1"/>
      <protection/>
    </xf>
    <xf numFmtId="4" fontId="2" fillId="0" borderId="13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0" fontId="2" fillId="39" borderId="13" xfId="0" applyFont="1" applyFill="1" applyBorder="1" applyAlignment="1">
      <alignment horizontal="center" vertical="center" wrapText="1"/>
    </xf>
    <xf numFmtId="0" fontId="2" fillId="39" borderId="12" xfId="0" applyFont="1" applyFill="1" applyBorder="1" applyAlignment="1">
      <alignment horizontal="center" vertical="center" wrapText="1"/>
    </xf>
    <xf numFmtId="4" fontId="2" fillId="42" borderId="14" xfId="0" applyNumberFormat="1" applyFont="1" applyFill="1" applyBorder="1" applyAlignment="1">
      <alignment horizontal="center" vertical="center" wrapText="1"/>
    </xf>
    <xf numFmtId="4" fontId="2" fillId="42" borderId="23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0" fontId="2" fillId="43" borderId="24" xfId="0" applyFont="1" applyFill="1" applyBorder="1" applyAlignment="1">
      <alignment horizontal="center" vertical="center" wrapText="1"/>
    </xf>
    <xf numFmtId="0" fontId="2" fillId="43" borderId="25" xfId="0" applyFont="1" applyFill="1" applyBorder="1" applyAlignment="1">
      <alignment horizontal="center" vertical="center" wrapText="1"/>
    </xf>
    <xf numFmtId="0" fontId="2" fillId="43" borderId="26" xfId="0" applyFont="1" applyFill="1" applyBorder="1" applyAlignment="1">
      <alignment horizontal="center" vertical="center" wrapText="1"/>
    </xf>
    <xf numFmtId="0" fontId="2" fillId="43" borderId="27" xfId="0" applyFont="1" applyFill="1" applyBorder="1" applyAlignment="1">
      <alignment horizontal="center" vertical="center" wrapText="1"/>
    </xf>
    <xf numFmtId="0" fontId="2" fillId="43" borderId="28" xfId="0" applyFont="1" applyFill="1" applyBorder="1" applyAlignment="1">
      <alignment horizontal="center" vertical="center" wrapText="1"/>
    </xf>
    <xf numFmtId="0" fontId="2" fillId="43" borderId="29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" fontId="2" fillId="0" borderId="30" xfId="0" applyNumberFormat="1" applyFont="1" applyBorder="1" applyAlignment="1">
      <alignment horizontal="center" vertical="center" wrapText="1"/>
    </xf>
    <xf numFmtId="4" fontId="2" fillId="0" borderId="31" xfId="0" applyNumberFormat="1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6" fillId="10" borderId="33" xfId="0" applyFont="1" applyFill="1" applyBorder="1" applyAlignment="1">
      <alignment horizontal="center" vertical="center" wrapText="1"/>
    </xf>
    <xf numFmtId="0" fontId="5" fillId="10" borderId="34" xfId="0" applyFont="1" applyFill="1" applyBorder="1" applyAlignment="1">
      <alignment horizontal="center" vertical="center"/>
    </xf>
    <xf numFmtId="0" fontId="5" fillId="10" borderId="35" xfId="0" applyFont="1" applyFill="1" applyBorder="1" applyAlignment="1">
      <alignment horizontal="center" vertical="center"/>
    </xf>
    <xf numFmtId="0" fontId="6" fillId="34" borderId="33" xfId="0" applyFont="1" applyFill="1" applyBorder="1" applyAlignment="1">
      <alignment horizontal="center" vertical="center" wrapText="1"/>
    </xf>
    <xf numFmtId="0" fontId="5" fillId="34" borderId="34" xfId="0" applyFont="1" applyFill="1" applyBorder="1" applyAlignment="1">
      <alignment horizontal="center" vertical="center"/>
    </xf>
    <xf numFmtId="0" fontId="5" fillId="34" borderId="35" xfId="0" applyFont="1" applyFill="1" applyBorder="1" applyAlignment="1">
      <alignment horizontal="center" vertical="center"/>
    </xf>
    <xf numFmtId="0" fontId="6" fillId="6" borderId="33" xfId="0" applyFont="1" applyFill="1" applyBorder="1" applyAlignment="1">
      <alignment horizontal="center" vertical="center" wrapText="1"/>
    </xf>
    <xf numFmtId="0" fontId="5" fillId="6" borderId="34" xfId="0" applyFont="1" applyFill="1" applyBorder="1" applyAlignment="1">
      <alignment horizontal="center" vertical="center"/>
    </xf>
    <xf numFmtId="0" fontId="5" fillId="6" borderId="35" xfId="0" applyFont="1" applyFill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4" fontId="6" fillId="34" borderId="33" xfId="0" applyNumberFormat="1" applyFont="1" applyFill="1" applyBorder="1" applyAlignment="1">
      <alignment horizontal="center" vertical="center" wrapText="1"/>
    </xf>
    <xf numFmtId="4" fontId="6" fillId="34" borderId="34" xfId="0" applyNumberFormat="1" applyFont="1" applyFill="1" applyBorder="1" applyAlignment="1">
      <alignment horizontal="center" vertical="center" wrapText="1"/>
    </xf>
    <xf numFmtId="4" fontId="6" fillId="34" borderId="35" xfId="0" applyNumberFormat="1" applyFont="1" applyFill="1" applyBorder="1" applyAlignment="1">
      <alignment horizontal="center" vertical="center" wrapText="1"/>
    </xf>
    <xf numFmtId="4" fontId="6" fillId="10" borderId="33" xfId="0" applyNumberFormat="1" applyFont="1" applyFill="1" applyBorder="1" applyAlignment="1">
      <alignment horizontal="center" vertical="center" wrapText="1"/>
    </xf>
    <xf numFmtId="4" fontId="6" fillId="10" borderId="34" xfId="0" applyNumberFormat="1" applyFont="1" applyFill="1" applyBorder="1" applyAlignment="1">
      <alignment horizontal="center" vertical="center" wrapText="1"/>
    </xf>
    <xf numFmtId="4" fontId="6" fillId="6" borderId="33" xfId="0" applyNumberFormat="1" applyFont="1" applyFill="1" applyBorder="1" applyAlignment="1">
      <alignment horizontal="center" vertical="center" wrapText="1"/>
    </xf>
    <xf numFmtId="4" fontId="6" fillId="6" borderId="34" xfId="0" applyNumberFormat="1" applyFont="1" applyFill="1" applyBorder="1" applyAlignment="1">
      <alignment horizontal="center" vertical="center" wrapText="1"/>
    </xf>
    <xf numFmtId="4" fontId="6" fillId="6" borderId="35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rmal_Libro2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5</xdr:col>
      <xdr:colOff>123825</xdr:colOff>
      <xdr:row>4</xdr:row>
      <xdr:rowOff>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"/>
          <a:ext cx="32385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1:N20"/>
  <sheetViews>
    <sheetView tabSelected="1" zoomScalePageLayoutView="0" workbookViewId="0" topLeftCell="A1">
      <selection activeCell="N5" sqref="N5"/>
    </sheetView>
  </sheetViews>
  <sheetFormatPr defaultColWidth="11.421875" defaultRowHeight="12.75"/>
  <cols>
    <col min="1" max="1" width="3.7109375" style="35" customWidth="1"/>
    <col min="2" max="2" width="11.421875" style="35" customWidth="1"/>
    <col min="3" max="3" width="13.140625" style="35" customWidth="1"/>
    <col min="4" max="4" width="11.57421875" style="35" customWidth="1"/>
    <col min="5" max="5" width="10.57421875" style="35" customWidth="1"/>
    <col min="6" max="6" width="12.421875" style="35" customWidth="1"/>
    <col min="7" max="8" width="12.8515625" style="35" customWidth="1"/>
    <col min="9" max="11" width="11.421875" style="35" customWidth="1"/>
    <col min="12" max="12" width="13.421875" style="35" customWidth="1"/>
    <col min="13" max="13" width="7.00390625" style="35" customWidth="1"/>
    <col min="14" max="14" width="51.421875" style="35" customWidth="1"/>
    <col min="15" max="16384" width="11.421875" style="35" customWidth="1"/>
  </cols>
  <sheetData>
    <row r="1" spans="13:14" ht="12.75">
      <c r="M1" s="36"/>
      <c r="N1" s="36"/>
    </row>
    <row r="2" spans="2:14" ht="25.5">
      <c r="B2" s="37"/>
      <c r="C2" s="37"/>
      <c r="D2" s="37"/>
      <c r="E2" s="38"/>
      <c r="F2" s="39"/>
      <c r="G2" s="53" t="s">
        <v>312</v>
      </c>
      <c r="H2" s="53"/>
      <c r="I2" s="53"/>
      <c r="J2" s="53"/>
      <c r="K2" s="53"/>
      <c r="M2" s="40"/>
      <c r="N2" s="40"/>
    </row>
    <row r="3" spans="2:11" ht="19.5" customHeight="1">
      <c r="B3" s="37"/>
      <c r="C3" s="37"/>
      <c r="D3" s="37"/>
      <c r="E3" s="37"/>
      <c r="F3" s="39"/>
      <c r="G3" s="62" t="s">
        <v>313</v>
      </c>
      <c r="H3" s="41"/>
      <c r="I3" s="41"/>
      <c r="J3" s="41"/>
      <c r="K3" s="41"/>
    </row>
    <row r="4" spans="2:13" ht="24" customHeight="1">
      <c r="B4" s="37"/>
      <c r="C4" s="37"/>
      <c r="D4" s="37"/>
      <c r="E4" s="37"/>
      <c r="F4" s="37"/>
      <c r="G4" s="66" t="s">
        <v>319</v>
      </c>
      <c r="H4" s="66"/>
      <c r="I4" s="66"/>
      <c r="J4" s="66"/>
      <c r="K4" s="66"/>
      <c r="L4" s="54"/>
      <c r="M4" s="54"/>
    </row>
    <row r="5" spans="2:11" ht="18" customHeight="1">
      <c r="B5" s="37"/>
      <c r="C5" s="37"/>
      <c r="D5" s="37"/>
      <c r="E5" s="55"/>
      <c r="F5" s="55"/>
      <c r="G5" s="61" t="s">
        <v>320</v>
      </c>
      <c r="H5" s="60"/>
      <c r="I5" s="60"/>
      <c r="J5" s="60"/>
      <c r="K5" s="60"/>
    </row>
    <row r="6" spans="2:11" s="42" customFormat="1" ht="25.5">
      <c r="B6" s="41"/>
      <c r="C6" s="41"/>
      <c r="D6" s="41"/>
      <c r="E6" s="41"/>
      <c r="F6" s="39"/>
      <c r="G6" s="39"/>
      <c r="H6" s="39"/>
      <c r="I6" s="41"/>
      <c r="J6" s="41"/>
      <c r="K6" s="41"/>
    </row>
    <row r="7" spans="2:11" s="42" customFormat="1" ht="26.25">
      <c r="B7" s="63" t="s">
        <v>308</v>
      </c>
      <c r="C7" s="63"/>
      <c r="D7" s="63"/>
      <c r="E7" s="63"/>
      <c r="F7" s="63"/>
      <c r="G7" s="63"/>
      <c r="H7" s="63"/>
      <c r="I7" s="63"/>
      <c r="J7" s="63"/>
      <c r="K7" s="63"/>
    </row>
    <row r="8" spans="2:11" s="42" customFormat="1" ht="66" customHeight="1">
      <c r="B8" s="64" t="s">
        <v>321</v>
      </c>
      <c r="C8" s="65"/>
      <c r="D8" s="65"/>
      <c r="E8" s="65"/>
      <c r="F8" s="65"/>
      <c r="G8" s="65"/>
      <c r="H8" s="65"/>
      <c r="I8" s="65"/>
      <c r="J8" s="65"/>
      <c r="K8" s="65"/>
    </row>
    <row r="9" spans="2:11" s="42" customFormat="1" ht="25.5">
      <c r="B9" s="43"/>
      <c r="C9" s="43"/>
      <c r="D9" s="43"/>
      <c r="E9" s="43"/>
      <c r="F9" s="43"/>
      <c r="G9" s="43"/>
      <c r="H9" s="43"/>
      <c r="I9" s="43"/>
      <c r="J9" s="43"/>
      <c r="K9" s="43"/>
    </row>
    <row r="10" spans="2:11" s="42" customFormat="1" ht="25.5">
      <c r="B10" s="44"/>
      <c r="C10" s="44"/>
      <c r="D10" s="44"/>
      <c r="E10" s="44"/>
      <c r="F10" s="44"/>
      <c r="G10" s="44"/>
      <c r="H10" s="44"/>
      <c r="I10" s="44"/>
      <c r="J10" s="44"/>
      <c r="K10" s="44"/>
    </row>
    <row r="11" spans="2:11" ht="12.75">
      <c r="B11" s="45"/>
      <c r="C11" s="45"/>
      <c r="D11" s="45"/>
      <c r="E11" s="45"/>
      <c r="F11" s="45"/>
      <c r="G11" s="45"/>
      <c r="H11" s="45"/>
      <c r="I11" s="45"/>
      <c r="J11" s="45"/>
      <c r="K11" s="45"/>
    </row>
    <row r="12" spans="2:11" ht="18">
      <c r="B12" s="46" t="s">
        <v>309</v>
      </c>
      <c r="C12" s="47"/>
      <c r="D12" s="47"/>
      <c r="E12" s="47"/>
      <c r="F12" s="47"/>
      <c r="G12" s="47"/>
      <c r="H12" s="48"/>
      <c r="I12" s="48"/>
      <c r="J12" s="48"/>
      <c r="K12" s="45"/>
    </row>
    <row r="13" spans="2:11" ht="15.75">
      <c r="B13" s="47"/>
      <c r="C13" s="51" t="s">
        <v>311</v>
      </c>
      <c r="D13" s="51"/>
      <c r="E13" s="51"/>
      <c r="F13" s="49"/>
      <c r="G13" s="49"/>
      <c r="H13" s="49"/>
      <c r="I13" s="49"/>
      <c r="J13" s="50"/>
      <c r="K13" s="45"/>
    </row>
    <row r="14" spans="2:11" ht="15">
      <c r="B14" s="47"/>
      <c r="C14" s="47"/>
      <c r="D14" s="47"/>
      <c r="E14" s="47"/>
      <c r="F14" s="47"/>
      <c r="G14" s="47"/>
      <c r="H14" s="48"/>
      <c r="I14" s="48"/>
      <c r="J14" s="48"/>
      <c r="K14" s="45"/>
    </row>
    <row r="15" spans="2:11" ht="15.75" customHeight="1">
      <c r="B15" s="47"/>
      <c r="C15" s="51" t="s">
        <v>310</v>
      </c>
      <c r="D15" s="52"/>
      <c r="E15" s="52"/>
      <c r="F15" s="47"/>
      <c r="G15" s="47"/>
      <c r="H15" s="48"/>
      <c r="I15" s="48"/>
      <c r="J15" s="48"/>
      <c r="K15" s="45"/>
    </row>
    <row r="16" spans="2:11" ht="15">
      <c r="B16" s="47"/>
      <c r="C16" s="47"/>
      <c r="D16" s="47"/>
      <c r="E16" s="47"/>
      <c r="F16" s="47"/>
      <c r="G16" s="47"/>
      <c r="H16" s="48"/>
      <c r="I16" s="48"/>
      <c r="J16" s="48"/>
      <c r="K16" s="45"/>
    </row>
    <row r="17" spans="2:11" ht="15.75">
      <c r="B17" s="47"/>
      <c r="C17" s="51"/>
      <c r="D17" s="51"/>
      <c r="E17" s="49"/>
      <c r="F17" s="47"/>
      <c r="G17" s="47"/>
      <c r="H17" s="48"/>
      <c r="I17" s="48"/>
      <c r="J17" s="48"/>
      <c r="K17" s="45"/>
    </row>
    <row r="18" spans="2:11" ht="12.75">
      <c r="B18" s="45"/>
      <c r="C18" s="45"/>
      <c r="D18" s="45"/>
      <c r="E18" s="45"/>
      <c r="F18" s="45"/>
      <c r="G18" s="45"/>
      <c r="H18" s="45"/>
      <c r="I18" s="45"/>
      <c r="J18" s="45"/>
      <c r="K18" s="45"/>
    </row>
    <row r="19" spans="2:11" ht="12.75">
      <c r="B19" s="45"/>
      <c r="C19" s="45"/>
      <c r="D19" s="45"/>
      <c r="E19" s="45"/>
      <c r="F19" s="45"/>
      <c r="G19" s="45"/>
      <c r="H19" s="45"/>
      <c r="I19" s="45"/>
      <c r="J19" s="45"/>
      <c r="K19" s="45"/>
    </row>
    <row r="20" spans="2:11" ht="12.75">
      <c r="B20" s="45"/>
      <c r="C20" s="45"/>
      <c r="D20" s="45"/>
      <c r="E20" s="45"/>
      <c r="F20" s="45"/>
      <c r="G20" s="45"/>
      <c r="H20" s="45"/>
      <c r="I20" s="45"/>
      <c r="J20" s="45"/>
      <c r="K20" s="45"/>
    </row>
  </sheetData>
  <sheetProtection/>
  <mergeCells count="3">
    <mergeCell ref="B7:K7"/>
    <mergeCell ref="B8:K8"/>
    <mergeCell ref="G4:K4"/>
  </mergeCells>
  <hyperlinks>
    <hyperlink ref="C13" location="'Ayuntamientos régimen cesion'!A1" display="Liquidación Ayuntamientos de cesión"/>
    <hyperlink ref="C15" location="Diputaciones!A1" display="Liquidación Provincias y entes asimilados"/>
  </hyperlink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DN167"/>
  <sheetViews>
    <sheetView zoomScale="110" zoomScaleNormal="110" zoomScalePageLayoutView="0" workbookViewId="0" topLeftCell="AM40">
      <selection activeCell="AH4" sqref="AH4:AV60"/>
    </sheetView>
  </sheetViews>
  <sheetFormatPr defaultColWidth="11.421875" defaultRowHeight="12.75"/>
  <cols>
    <col min="1" max="2" width="4.57421875" style="9" customWidth="1"/>
    <col min="3" max="3" width="19.28125" style="3" bestFit="1" customWidth="1"/>
    <col min="4" max="5" width="12.7109375" style="3" bestFit="1" customWidth="1"/>
    <col min="6" max="6" width="10.140625" style="3" bestFit="1" customWidth="1"/>
    <col min="7" max="7" width="10.140625" style="3" customWidth="1"/>
    <col min="8" max="9" width="11.7109375" style="3" customWidth="1"/>
    <col min="10" max="10" width="12.421875" style="3" bestFit="1" customWidth="1"/>
    <col min="11" max="11" width="11.8515625" style="6" customWidth="1"/>
    <col min="12" max="12" width="13.7109375" style="3" bestFit="1" customWidth="1"/>
    <col min="13" max="13" width="12.57421875" style="3" customWidth="1"/>
    <col min="14" max="14" width="13.28125" style="3" customWidth="1"/>
    <col min="15" max="15" width="13.421875" style="3" customWidth="1"/>
    <col min="16" max="16" width="12.140625" style="3" customWidth="1"/>
    <col min="17" max="17" width="11.7109375" style="3" customWidth="1"/>
    <col min="18" max="18" width="13.8515625" style="3" customWidth="1"/>
    <col min="19" max="20" width="12.7109375" style="3" bestFit="1" customWidth="1"/>
    <col min="21" max="21" width="10.140625" style="3" bestFit="1" customWidth="1"/>
    <col min="22" max="22" width="10.140625" style="3" customWidth="1"/>
    <col min="23" max="23" width="10.28125" style="3" bestFit="1" customWidth="1"/>
    <col min="24" max="24" width="11.7109375" style="3" customWidth="1"/>
    <col min="25" max="25" width="12.28125" style="3" customWidth="1"/>
    <col min="26" max="26" width="12.28125" style="6" customWidth="1"/>
    <col min="27" max="27" width="13.7109375" style="3" bestFit="1" customWidth="1"/>
    <col min="28" max="28" width="12.57421875" style="3" customWidth="1"/>
    <col min="29" max="29" width="13.28125" style="3" customWidth="1"/>
    <col min="30" max="30" width="13.421875" style="3" bestFit="1" customWidth="1"/>
    <col min="31" max="31" width="12.28125" style="3" customWidth="1"/>
    <col min="32" max="32" width="11.7109375" style="3" customWidth="1"/>
    <col min="33" max="33" width="14.421875" style="3" customWidth="1"/>
    <col min="34" max="35" width="12.7109375" style="3" bestFit="1" customWidth="1"/>
    <col min="36" max="36" width="10.140625" style="3" bestFit="1" customWidth="1"/>
    <col min="37" max="37" width="10.140625" style="3" customWidth="1"/>
    <col min="38" max="38" width="9.7109375" style="3" customWidth="1"/>
    <col min="39" max="39" width="11.7109375" style="3" customWidth="1"/>
    <col min="40" max="40" width="13.00390625" style="3" customWidth="1"/>
    <col min="41" max="41" width="12.28125" style="6" customWidth="1"/>
    <col min="42" max="42" width="13.7109375" style="3" bestFit="1" customWidth="1"/>
    <col min="43" max="43" width="12.57421875" style="3" customWidth="1"/>
    <col min="44" max="44" width="13.28125" style="3" customWidth="1"/>
    <col min="45" max="45" width="13.00390625" style="3" bestFit="1" customWidth="1"/>
    <col min="46" max="47" width="11.7109375" style="3" customWidth="1"/>
    <col min="48" max="48" width="13.00390625" style="3" bestFit="1" customWidth="1"/>
    <col min="49" max="16384" width="11.421875" style="3" customWidth="1"/>
  </cols>
  <sheetData>
    <row r="1" spans="4:48" ht="92.25" customHeight="1" thickBot="1">
      <c r="D1" s="89" t="s">
        <v>219</v>
      </c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1"/>
      <c r="S1" s="86" t="s">
        <v>222</v>
      </c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8"/>
      <c r="AH1" s="92" t="s">
        <v>316</v>
      </c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4"/>
    </row>
    <row r="2" spans="1:48" s="7" customFormat="1" ht="18" customHeight="1">
      <c r="A2" s="75" t="s">
        <v>73</v>
      </c>
      <c r="B2" s="76"/>
      <c r="C2" s="79" t="s">
        <v>76</v>
      </c>
      <c r="D2" s="83" t="s">
        <v>0</v>
      </c>
      <c r="E2" s="81" t="s">
        <v>1</v>
      </c>
      <c r="F2" s="81" t="s">
        <v>6</v>
      </c>
      <c r="G2" s="85" t="s">
        <v>2</v>
      </c>
      <c r="H2" s="81" t="s">
        <v>81</v>
      </c>
      <c r="I2" s="67" t="s">
        <v>7</v>
      </c>
      <c r="J2" s="67" t="s">
        <v>8</v>
      </c>
      <c r="K2" s="69" t="s">
        <v>3</v>
      </c>
      <c r="L2" s="81" t="s">
        <v>4</v>
      </c>
      <c r="M2" s="81"/>
      <c r="N2" s="81"/>
      <c r="O2" s="81"/>
      <c r="P2" s="67" t="s">
        <v>223</v>
      </c>
      <c r="Q2" s="73" t="s">
        <v>218</v>
      </c>
      <c r="R2" s="71" t="s">
        <v>221</v>
      </c>
      <c r="S2" s="83" t="s">
        <v>0</v>
      </c>
      <c r="T2" s="81" t="s">
        <v>1</v>
      </c>
      <c r="U2" s="81" t="s">
        <v>6</v>
      </c>
      <c r="V2" s="85" t="s">
        <v>2</v>
      </c>
      <c r="W2" s="81" t="s">
        <v>81</v>
      </c>
      <c r="X2" s="67" t="s">
        <v>7</v>
      </c>
      <c r="Y2" s="67" t="s">
        <v>8</v>
      </c>
      <c r="Z2" s="69" t="s">
        <v>3</v>
      </c>
      <c r="AA2" s="81" t="s">
        <v>4</v>
      </c>
      <c r="AB2" s="81"/>
      <c r="AC2" s="81"/>
      <c r="AD2" s="81"/>
      <c r="AE2" s="67" t="s">
        <v>223</v>
      </c>
      <c r="AF2" s="73" t="s">
        <v>218</v>
      </c>
      <c r="AG2" s="71" t="s">
        <v>5</v>
      </c>
      <c r="AH2" s="83" t="s">
        <v>0</v>
      </c>
      <c r="AI2" s="81" t="s">
        <v>1</v>
      </c>
      <c r="AJ2" s="81" t="s">
        <v>6</v>
      </c>
      <c r="AK2" s="85" t="s">
        <v>2</v>
      </c>
      <c r="AL2" s="81" t="s">
        <v>81</v>
      </c>
      <c r="AM2" s="67" t="s">
        <v>7</v>
      </c>
      <c r="AN2" s="67" t="s">
        <v>8</v>
      </c>
      <c r="AO2" s="69" t="s">
        <v>3</v>
      </c>
      <c r="AP2" s="81" t="s">
        <v>4</v>
      </c>
      <c r="AQ2" s="81"/>
      <c r="AR2" s="81"/>
      <c r="AS2" s="81"/>
      <c r="AT2" s="67" t="s">
        <v>223</v>
      </c>
      <c r="AU2" s="73" t="s">
        <v>218</v>
      </c>
      <c r="AV2" s="71" t="s">
        <v>307</v>
      </c>
    </row>
    <row r="3" spans="1:48" s="7" customFormat="1" ht="36" customHeight="1">
      <c r="A3" s="77"/>
      <c r="B3" s="78"/>
      <c r="C3" s="80"/>
      <c r="D3" s="84"/>
      <c r="E3" s="82"/>
      <c r="F3" s="82"/>
      <c r="G3" s="81"/>
      <c r="H3" s="82"/>
      <c r="I3" s="68"/>
      <c r="J3" s="68"/>
      <c r="K3" s="70"/>
      <c r="L3" s="26" t="s">
        <v>217</v>
      </c>
      <c r="M3" s="21" t="s">
        <v>74</v>
      </c>
      <c r="N3" s="21" t="s">
        <v>75</v>
      </c>
      <c r="O3" s="22" t="s">
        <v>220</v>
      </c>
      <c r="P3" s="68"/>
      <c r="Q3" s="74"/>
      <c r="R3" s="72"/>
      <c r="S3" s="84"/>
      <c r="T3" s="82"/>
      <c r="U3" s="82"/>
      <c r="V3" s="81"/>
      <c r="W3" s="82"/>
      <c r="X3" s="68"/>
      <c r="Y3" s="68"/>
      <c r="Z3" s="70"/>
      <c r="AA3" s="26" t="s">
        <v>217</v>
      </c>
      <c r="AB3" s="21" t="s">
        <v>74</v>
      </c>
      <c r="AC3" s="21" t="s">
        <v>75</v>
      </c>
      <c r="AD3" s="22" t="s">
        <v>220</v>
      </c>
      <c r="AE3" s="68"/>
      <c r="AF3" s="74"/>
      <c r="AG3" s="72"/>
      <c r="AH3" s="84"/>
      <c r="AI3" s="82"/>
      <c r="AJ3" s="82"/>
      <c r="AK3" s="81"/>
      <c r="AL3" s="82"/>
      <c r="AM3" s="68"/>
      <c r="AN3" s="68"/>
      <c r="AO3" s="70"/>
      <c r="AP3" s="26" t="s">
        <v>217</v>
      </c>
      <c r="AQ3" s="21" t="s">
        <v>74</v>
      </c>
      <c r="AR3" s="21" t="s">
        <v>75</v>
      </c>
      <c r="AS3" s="22" t="s">
        <v>220</v>
      </c>
      <c r="AT3" s="68"/>
      <c r="AU3" s="74"/>
      <c r="AV3" s="72"/>
    </row>
    <row r="4" spans="1:118" ht="12.75">
      <c r="A4" s="27" t="s">
        <v>82</v>
      </c>
      <c r="B4" s="28" t="s">
        <v>91</v>
      </c>
      <c r="C4" s="16" t="s">
        <v>245</v>
      </c>
      <c r="D4" s="8">
        <v>0</v>
      </c>
      <c r="E4" s="8">
        <v>0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56">
        <f>SUM(D4:J4)</f>
        <v>0</v>
      </c>
      <c r="L4" s="8">
        <v>0</v>
      </c>
      <c r="M4" s="8">
        <v>0</v>
      </c>
      <c r="N4" s="8">
        <v>0</v>
      </c>
      <c r="O4" s="57">
        <f>SUM(L4:N4)</f>
        <v>0</v>
      </c>
      <c r="P4" s="8">
        <v>0</v>
      </c>
      <c r="Q4" s="8">
        <v>34842.53</v>
      </c>
      <c r="R4" s="12">
        <f>K4+O4+P4+Q4</f>
        <v>34842.53</v>
      </c>
      <c r="S4" s="8">
        <v>0</v>
      </c>
      <c r="T4" s="8">
        <v>0</v>
      </c>
      <c r="U4" s="8">
        <v>0</v>
      </c>
      <c r="V4" s="8">
        <v>0</v>
      </c>
      <c r="W4" s="8">
        <v>0</v>
      </c>
      <c r="X4" s="8">
        <v>0</v>
      </c>
      <c r="Y4" s="8">
        <v>0</v>
      </c>
      <c r="Z4" s="25">
        <f>SUM(S4:Y4)</f>
        <v>0</v>
      </c>
      <c r="AA4" s="8">
        <v>0</v>
      </c>
      <c r="AB4" s="4">
        <v>0</v>
      </c>
      <c r="AC4" s="4">
        <v>0</v>
      </c>
      <c r="AD4" s="23">
        <f>SUM(AA4:AC4)</f>
        <v>0</v>
      </c>
      <c r="AE4" s="4">
        <v>0</v>
      </c>
      <c r="AF4" s="10">
        <v>41854.08</v>
      </c>
      <c r="AG4" s="12">
        <f>Z4+AD4+AE4+AF4</f>
        <v>41854.08</v>
      </c>
      <c r="AH4" s="8">
        <v>0</v>
      </c>
      <c r="AI4" s="8">
        <v>0</v>
      </c>
      <c r="AJ4" s="8">
        <v>0</v>
      </c>
      <c r="AK4" s="8">
        <v>0</v>
      </c>
      <c r="AL4" s="8">
        <v>0</v>
      </c>
      <c r="AM4" s="8">
        <v>0</v>
      </c>
      <c r="AN4" s="8">
        <v>0</v>
      </c>
      <c r="AO4" s="25">
        <v>0</v>
      </c>
      <c r="AP4" s="8">
        <v>0</v>
      </c>
      <c r="AQ4" s="4">
        <v>0</v>
      </c>
      <c r="AR4" s="4">
        <v>0</v>
      </c>
      <c r="AS4" s="23">
        <v>0</v>
      </c>
      <c r="AT4" s="4">
        <v>0</v>
      </c>
      <c r="AU4" s="10">
        <v>-7011.55</v>
      </c>
      <c r="AV4" s="12">
        <v>-7011.55</v>
      </c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</row>
    <row r="5" spans="1:118" ht="12.75">
      <c r="A5" s="29" t="s">
        <v>83</v>
      </c>
      <c r="B5" s="28" t="s">
        <v>91</v>
      </c>
      <c r="C5" s="17" t="s">
        <v>246</v>
      </c>
      <c r="D5" s="8">
        <v>3443145.85</v>
      </c>
      <c r="E5" s="8">
        <v>2814820.71</v>
      </c>
      <c r="F5" s="8">
        <v>25556.26</v>
      </c>
      <c r="G5" s="8">
        <v>954.78</v>
      </c>
      <c r="H5" s="8">
        <v>16232.51</v>
      </c>
      <c r="I5" s="8">
        <v>467505.8</v>
      </c>
      <c r="J5" s="8">
        <v>413290.74</v>
      </c>
      <c r="K5" s="56">
        <f aca="true" t="shared" si="0" ref="K5:K60">SUM(D5:J5)</f>
        <v>7181506.65</v>
      </c>
      <c r="L5" s="8">
        <v>59906390.16</v>
      </c>
      <c r="M5" s="8">
        <v>660429.9</v>
      </c>
      <c r="N5" s="8">
        <v>38050.56</v>
      </c>
      <c r="O5" s="57">
        <f aca="true" t="shared" si="1" ref="O5:O60">SUM(L5:N5)</f>
        <v>60604870.62</v>
      </c>
      <c r="P5" s="8">
        <v>8376233.12</v>
      </c>
      <c r="Q5" s="8">
        <v>0</v>
      </c>
      <c r="R5" s="12">
        <f aca="true" t="shared" si="2" ref="R5:R60">K5+O5+P5+Q5</f>
        <v>76162610.39</v>
      </c>
      <c r="S5" s="8">
        <v>3135482.4</v>
      </c>
      <c r="T5" s="8">
        <v>4122726.72</v>
      </c>
      <c r="U5" s="8">
        <v>50819.52</v>
      </c>
      <c r="V5" s="8">
        <v>1329.12</v>
      </c>
      <c r="W5" s="8">
        <v>20636.88</v>
      </c>
      <c r="X5" s="8">
        <v>446022.6</v>
      </c>
      <c r="Y5" s="8">
        <v>806335.8</v>
      </c>
      <c r="Z5" s="25">
        <f aca="true" t="shared" si="3" ref="Z5:Z60">SUM(S5:Y5)</f>
        <v>8583353.04</v>
      </c>
      <c r="AA5" s="8">
        <v>71961612.72</v>
      </c>
      <c r="AB5" s="4">
        <v>793331.04</v>
      </c>
      <c r="AC5" s="4">
        <v>45705</v>
      </c>
      <c r="AD5" s="23">
        <f aca="true" t="shared" si="4" ref="AD5:AD60">SUM(AA5:AC5)</f>
        <v>72800648.76</v>
      </c>
      <c r="AE5" s="8">
        <v>10061818.8</v>
      </c>
      <c r="AF5" s="8">
        <v>0</v>
      </c>
      <c r="AG5" s="12">
        <f aca="true" t="shared" si="5" ref="AG5:AG60">Z5+AD5+AE5+AF5</f>
        <v>91445820.60000001</v>
      </c>
      <c r="AH5" s="8">
        <v>307663.45</v>
      </c>
      <c r="AI5" s="8">
        <v>-1307906.01</v>
      </c>
      <c r="AJ5" s="8">
        <v>-25263.26</v>
      </c>
      <c r="AK5" s="8">
        <v>-374.34</v>
      </c>
      <c r="AL5" s="8">
        <v>-4404.37</v>
      </c>
      <c r="AM5" s="8">
        <v>21483.2</v>
      </c>
      <c r="AN5" s="8">
        <v>-393045.06</v>
      </c>
      <c r="AO5" s="25">
        <v>-1401846.39</v>
      </c>
      <c r="AP5" s="8">
        <v>-12055222.56</v>
      </c>
      <c r="AQ5" s="4">
        <v>-132901.14</v>
      </c>
      <c r="AR5" s="4">
        <v>-7654.44</v>
      </c>
      <c r="AS5" s="23">
        <v>-12195778.14</v>
      </c>
      <c r="AT5" s="8">
        <v>-1685585.68</v>
      </c>
      <c r="AU5" s="8">
        <v>0</v>
      </c>
      <c r="AV5" s="12">
        <v>-15283210.21</v>
      </c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</row>
    <row r="6" spans="1:118" ht="12.75">
      <c r="A6" s="27" t="s">
        <v>84</v>
      </c>
      <c r="B6" s="28" t="s">
        <v>91</v>
      </c>
      <c r="C6" s="17" t="s">
        <v>247</v>
      </c>
      <c r="D6" s="8">
        <v>15453767.24</v>
      </c>
      <c r="E6" s="8">
        <v>15569316.84</v>
      </c>
      <c r="F6" s="8">
        <v>130506.24</v>
      </c>
      <c r="G6" s="8">
        <v>6516.31</v>
      </c>
      <c r="H6" s="8">
        <v>80486.13</v>
      </c>
      <c r="I6" s="8">
        <v>2450051.96</v>
      </c>
      <c r="J6" s="8">
        <v>1409885.38</v>
      </c>
      <c r="K6" s="56">
        <f t="shared" si="0"/>
        <v>35100530.099999994</v>
      </c>
      <c r="L6" s="8">
        <v>150103311.43</v>
      </c>
      <c r="M6" s="8">
        <v>2827000.54</v>
      </c>
      <c r="N6" s="8">
        <v>158168.98</v>
      </c>
      <c r="O6" s="57">
        <f t="shared" si="1"/>
        <v>153088480.95</v>
      </c>
      <c r="P6" s="8">
        <v>24601689.37</v>
      </c>
      <c r="Q6" s="8">
        <v>0</v>
      </c>
      <c r="R6" s="12">
        <f t="shared" si="2"/>
        <v>212790700.42</v>
      </c>
      <c r="S6" s="8">
        <v>14065323.24</v>
      </c>
      <c r="T6" s="8">
        <v>21285347.4</v>
      </c>
      <c r="U6" s="8">
        <v>268247.76</v>
      </c>
      <c r="V6" s="8">
        <v>7122.6</v>
      </c>
      <c r="W6" s="8">
        <v>93409.08</v>
      </c>
      <c r="X6" s="8">
        <v>2796702.24</v>
      </c>
      <c r="Y6" s="8">
        <v>2865606.48</v>
      </c>
      <c r="Z6" s="25">
        <f t="shared" si="3"/>
        <v>41381758.8</v>
      </c>
      <c r="AA6" s="8">
        <v>180309251.4</v>
      </c>
      <c r="AB6" s="4">
        <v>3395890.08</v>
      </c>
      <c r="AC6" s="4">
        <v>189986.88</v>
      </c>
      <c r="AD6" s="23">
        <f t="shared" si="4"/>
        <v>183895128.36</v>
      </c>
      <c r="AE6" s="4">
        <v>29552394</v>
      </c>
      <c r="AF6" s="8">
        <v>0</v>
      </c>
      <c r="AG6" s="12">
        <f t="shared" si="5"/>
        <v>254829281.16000003</v>
      </c>
      <c r="AH6" s="8">
        <v>1388444</v>
      </c>
      <c r="AI6" s="8">
        <v>-5716030.56</v>
      </c>
      <c r="AJ6" s="8">
        <v>-137741.52</v>
      </c>
      <c r="AK6" s="8">
        <v>-606.29</v>
      </c>
      <c r="AL6" s="8">
        <v>-12922.95</v>
      </c>
      <c r="AM6" s="8">
        <v>-346650.28</v>
      </c>
      <c r="AN6" s="8">
        <v>-1455721.1</v>
      </c>
      <c r="AO6" s="25">
        <v>-6281228.7</v>
      </c>
      <c r="AP6" s="8">
        <v>-30205939.97</v>
      </c>
      <c r="AQ6" s="4">
        <v>-568889.54</v>
      </c>
      <c r="AR6" s="4">
        <v>-31817.9</v>
      </c>
      <c r="AS6" s="23">
        <v>-30806647.41</v>
      </c>
      <c r="AT6" s="4">
        <v>-4950704.63</v>
      </c>
      <c r="AU6" s="8">
        <v>0</v>
      </c>
      <c r="AV6" s="12">
        <v>-42038580.74</v>
      </c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</row>
    <row r="7" spans="1:118" ht="12.75">
      <c r="A7" s="29" t="s">
        <v>85</v>
      </c>
      <c r="B7" s="28" t="s">
        <v>91</v>
      </c>
      <c r="C7" s="17" t="s">
        <v>248</v>
      </c>
      <c r="D7" s="8">
        <v>5512295.27</v>
      </c>
      <c r="E7" s="8">
        <v>5406907.16</v>
      </c>
      <c r="F7" s="8">
        <v>48609.17</v>
      </c>
      <c r="G7" s="8">
        <v>2196.17</v>
      </c>
      <c r="H7" s="8">
        <v>31599.89</v>
      </c>
      <c r="I7" s="8">
        <v>921619.12</v>
      </c>
      <c r="J7" s="8">
        <v>700046.32</v>
      </c>
      <c r="K7" s="56">
        <f t="shared" si="0"/>
        <v>12623273.1</v>
      </c>
      <c r="L7" s="8">
        <v>70273587.33</v>
      </c>
      <c r="M7" s="8">
        <v>814413.62</v>
      </c>
      <c r="N7" s="8">
        <v>452545.65</v>
      </c>
      <c r="O7" s="57">
        <f t="shared" si="1"/>
        <v>71540546.60000001</v>
      </c>
      <c r="P7" s="8">
        <v>0</v>
      </c>
      <c r="Q7" s="8">
        <v>0</v>
      </c>
      <c r="R7" s="12">
        <f t="shared" si="2"/>
        <v>84163819.7</v>
      </c>
      <c r="S7" s="8">
        <v>4814129.16</v>
      </c>
      <c r="T7" s="8">
        <v>7241471.52</v>
      </c>
      <c r="U7" s="8">
        <v>100359.24</v>
      </c>
      <c r="V7" s="8">
        <v>2517.96</v>
      </c>
      <c r="W7" s="8">
        <v>38538.12</v>
      </c>
      <c r="X7" s="8">
        <v>898960.2</v>
      </c>
      <c r="Y7" s="8">
        <v>1300088.76</v>
      </c>
      <c r="Z7" s="25">
        <f t="shared" si="3"/>
        <v>14396064.959999999</v>
      </c>
      <c r="AA7" s="8">
        <v>84415045.92</v>
      </c>
      <c r="AB7" s="4">
        <v>978301.56</v>
      </c>
      <c r="AC7" s="4">
        <v>543581.52</v>
      </c>
      <c r="AD7" s="23">
        <f t="shared" si="4"/>
        <v>85936929</v>
      </c>
      <c r="AE7" s="4">
        <v>0</v>
      </c>
      <c r="AF7" s="8">
        <v>0</v>
      </c>
      <c r="AG7" s="12">
        <f t="shared" si="5"/>
        <v>100332993.96</v>
      </c>
      <c r="AH7" s="8">
        <v>698166.11</v>
      </c>
      <c r="AI7" s="8">
        <v>-1834564.36</v>
      </c>
      <c r="AJ7" s="8">
        <v>-51750.07</v>
      </c>
      <c r="AK7" s="8">
        <v>-321.79</v>
      </c>
      <c r="AL7" s="8">
        <v>-6938.23</v>
      </c>
      <c r="AM7" s="8">
        <v>22658.92</v>
      </c>
      <c r="AN7" s="8">
        <v>-600042.44</v>
      </c>
      <c r="AO7" s="25">
        <v>-1772791.86</v>
      </c>
      <c r="AP7" s="8">
        <v>-14141458.59</v>
      </c>
      <c r="AQ7" s="4">
        <v>-163887.94</v>
      </c>
      <c r="AR7" s="4">
        <v>-91035.87</v>
      </c>
      <c r="AS7" s="23">
        <v>-14396382.4</v>
      </c>
      <c r="AT7" s="4">
        <v>0</v>
      </c>
      <c r="AU7" s="8">
        <v>0</v>
      </c>
      <c r="AV7" s="12">
        <v>-16169174.26</v>
      </c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</row>
    <row r="8" spans="1:118" ht="12.75">
      <c r="A8" s="27" t="s">
        <v>186</v>
      </c>
      <c r="B8" s="28" t="s">
        <v>91</v>
      </c>
      <c r="C8" s="17" t="s">
        <v>249</v>
      </c>
      <c r="D8" s="8">
        <v>12772426.37</v>
      </c>
      <c r="E8" s="8">
        <v>8360448.83</v>
      </c>
      <c r="F8" s="8">
        <v>83583.11</v>
      </c>
      <c r="G8" s="8">
        <v>5131.29</v>
      </c>
      <c r="H8" s="8">
        <v>46205.91</v>
      </c>
      <c r="I8" s="8">
        <v>1215492.83</v>
      </c>
      <c r="J8" s="8">
        <v>806765.86</v>
      </c>
      <c r="K8" s="56">
        <f t="shared" si="0"/>
        <v>23290054.199999996</v>
      </c>
      <c r="L8" s="8">
        <v>115336685.53</v>
      </c>
      <c r="M8" s="8">
        <v>3867429.73</v>
      </c>
      <c r="N8" s="8">
        <v>200655.62</v>
      </c>
      <c r="O8" s="57">
        <f t="shared" si="1"/>
        <v>119404770.88000001</v>
      </c>
      <c r="P8" s="8">
        <v>47973055.95</v>
      </c>
      <c r="Q8" s="8">
        <v>0</v>
      </c>
      <c r="R8" s="12">
        <f t="shared" si="2"/>
        <v>190667881.03000003</v>
      </c>
      <c r="S8" s="4">
        <v>12415864.44</v>
      </c>
      <c r="T8" s="4">
        <v>12567552.24</v>
      </c>
      <c r="U8" s="4">
        <v>174677.4</v>
      </c>
      <c r="V8" s="4">
        <v>5644.2</v>
      </c>
      <c r="W8" s="4">
        <v>62362.8</v>
      </c>
      <c r="X8" s="4">
        <v>1271723.64</v>
      </c>
      <c r="Y8" s="4">
        <v>1716979.56</v>
      </c>
      <c r="Z8" s="25">
        <f t="shared" si="3"/>
        <v>28214804.279999997</v>
      </c>
      <c r="AA8" s="4">
        <v>138546386.76</v>
      </c>
      <c r="AB8" s="4">
        <v>4645689.36</v>
      </c>
      <c r="AC8" s="4">
        <v>241020.36</v>
      </c>
      <c r="AD8" s="23">
        <f t="shared" si="4"/>
        <v>143433096.48000002</v>
      </c>
      <c r="AE8" s="4">
        <v>57626881.92</v>
      </c>
      <c r="AF8" s="8">
        <v>0</v>
      </c>
      <c r="AG8" s="12">
        <f t="shared" si="5"/>
        <v>229274782.68</v>
      </c>
      <c r="AH8" s="4">
        <v>356561.93</v>
      </c>
      <c r="AI8" s="4">
        <v>-4207103.41</v>
      </c>
      <c r="AJ8" s="4">
        <v>-91094.29</v>
      </c>
      <c r="AK8" s="4">
        <v>-512.91</v>
      </c>
      <c r="AL8" s="4">
        <v>-16156.89</v>
      </c>
      <c r="AM8" s="4">
        <v>-56230.81</v>
      </c>
      <c r="AN8" s="4">
        <v>-910213.7</v>
      </c>
      <c r="AO8" s="25">
        <v>-4924750.08</v>
      </c>
      <c r="AP8" s="4">
        <v>-23209701.23</v>
      </c>
      <c r="AQ8" s="4">
        <v>-778259.63</v>
      </c>
      <c r="AR8" s="4">
        <v>-40364.74</v>
      </c>
      <c r="AS8" s="23">
        <v>-24028325.6</v>
      </c>
      <c r="AT8" s="4">
        <v>-9653825.97</v>
      </c>
      <c r="AU8" s="8">
        <v>0</v>
      </c>
      <c r="AV8" s="12">
        <v>-38606901.65</v>
      </c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</row>
    <row r="9" spans="1:118" ht="12.75">
      <c r="A9" s="29" t="s">
        <v>86</v>
      </c>
      <c r="B9" s="28" t="s">
        <v>91</v>
      </c>
      <c r="C9" s="17" t="s">
        <v>250</v>
      </c>
      <c r="D9" s="8">
        <v>1278483.64</v>
      </c>
      <c r="E9" s="8">
        <v>1319623.82</v>
      </c>
      <c r="F9" s="8">
        <v>13018.79</v>
      </c>
      <c r="G9" s="8">
        <v>592.87</v>
      </c>
      <c r="H9" s="8">
        <v>7498.17</v>
      </c>
      <c r="I9" s="8">
        <v>193559.39</v>
      </c>
      <c r="J9" s="8">
        <v>179518.46</v>
      </c>
      <c r="K9" s="56">
        <f t="shared" si="0"/>
        <v>2992295.14</v>
      </c>
      <c r="L9" s="8">
        <v>31835936.21</v>
      </c>
      <c r="M9" s="8">
        <v>364806.59</v>
      </c>
      <c r="N9" s="8">
        <v>97144.64</v>
      </c>
      <c r="O9" s="57">
        <f t="shared" si="1"/>
        <v>32297887.44</v>
      </c>
      <c r="P9" s="8">
        <v>8892965.8</v>
      </c>
      <c r="Q9" s="8">
        <v>0</v>
      </c>
      <c r="R9" s="12">
        <f t="shared" si="2"/>
        <v>44183148.379999995</v>
      </c>
      <c r="S9" s="8">
        <v>1234944.48</v>
      </c>
      <c r="T9" s="8">
        <v>1937377.92</v>
      </c>
      <c r="U9" s="8">
        <v>25351.08</v>
      </c>
      <c r="V9" s="8">
        <v>734.52</v>
      </c>
      <c r="W9" s="8">
        <v>9516</v>
      </c>
      <c r="X9" s="8">
        <v>195000.36</v>
      </c>
      <c r="Y9" s="8">
        <v>373496.88</v>
      </c>
      <c r="Z9" s="25">
        <f t="shared" si="3"/>
        <v>3776421.2399999998</v>
      </c>
      <c r="AA9" s="8">
        <v>38242419.6</v>
      </c>
      <c r="AB9" s="4">
        <v>438218.16</v>
      </c>
      <c r="AC9" s="4">
        <v>116686.68</v>
      </c>
      <c r="AD9" s="23">
        <f t="shared" si="4"/>
        <v>38797324.44</v>
      </c>
      <c r="AE9" s="4">
        <v>10682535.84</v>
      </c>
      <c r="AF9" s="8">
        <v>0</v>
      </c>
      <c r="AG9" s="12">
        <f t="shared" si="5"/>
        <v>53256281.519999996</v>
      </c>
      <c r="AH9" s="8">
        <v>43539.16</v>
      </c>
      <c r="AI9" s="8">
        <v>-617754.1</v>
      </c>
      <c r="AJ9" s="8">
        <v>-12332.29</v>
      </c>
      <c r="AK9" s="8">
        <v>-141.65</v>
      </c>
      <c r="AL9" s="8">
        <v>-2017.83</v>
      </c>
      <c r="AM9" s="8">
        <v>-1440.97</v>
      </c>
      <c r="AN9" s="8">
        <v>-193978.42</v>
      </c>
      <c r="AO9" s="25">
        <v>-784126.1</v>
      </c>
      <c r="AP9" s="8">
        <v>-6406483.39</v>
      </c>
      <c r="AQ9" s="4">
        <v>-73411.57</v>
      </c>
      <c r="AR9" s="4">
        <v>-19542.04</v>
      </c>
      <c r="AS9" s="23">
        <v>-6499437</v>
      </c>
      <c r="AT9" s="4">
        <v>-1789570.04</v>
      </c>
      <c r="AU9" s="8">
        <v>0</v>
      </c>
      <c r="AV9" s="12">
        <v>-9073133.14</v>
      </c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</row>
    <row r="10" spans="1:118" ht="12.75">
      <c r="A10" s="29" t="s">
        <v>87</v>
      </c>
      <c r="B10" s="28" t="s">
        <v>91</v>
      </c>
      <c r="C10" s="17" t="s">
        <v>251</v>
      </c>
      <c r="D10" s="8">
        <v>4667489.52</v>
      </c>
      <c r="E10" s="8">
        <v>4467808.81</v>
      </c>
      <c r="F10" s="8">
        <v>40047.99</v>
      </c>
      <c r="G10" s="8">
        <v>1464.26</v>
      </c>
      <c r="H10" s="8">
        <v>27349.48</v>
      </c>
      <c r="I10" s="8">
        <v>760999.41</v>
      </c>
      <c r="J10" s="8">
        <v>820080.83</v>
      </c>
      <c r="K10" s="56">
        <f t="shared" si="0"/>
        <v>10785240.299999999</v>
      </c>
      <c r="L10" s="8">
        <v>101124918.49</v>
      </c>
      <c r="M10" s="8">
        <v>1203215.18</v>
      </c>
      <c r="N10" s="8">
        <v>67285.87</v>
      </c>
      <c r="O10" s="57">
        <f t="shared" si="1"/>
        <v>102395419.54</v>
      </c>
      <c r="P10" s="8">
        <v>21850882.52</v>
      </c>
      <c r="Q10" s="8">
        <v>0</v>
      </c>
      <c r="R10" s="12">
        <f t="shared" si="2"/>
        <v>135031542.36</v>
      </c>
      <c r="S10" s="8">
        <v>4367861.52</v>
      </c>
      <c r="T10" s="8">
        <v>6651748.56</v>
      </c>
      <c r="U10" s="8">
        <v>75673.32</v>
      </c>
      <c r="V10" s="8">
        <v>1833.6</v>
      </c>
      <c r="W10" s="8">
        <v>31087.44</v>
      </c>
      <c r="X10" s="8">
        <v>757941.36</v>
      </c>
      <c r="Y10" s="8">
        <v>1521196.8</v>
      </c>
      <c r="Z10" s="25">
        <f t="shared" si="3"/>
        <v>13407342.599999998</v>
      </c>
      <c r="AA10" s="8">
        <v>121474724.16</v>
      </c>
      <c r="AB10" s="4">
        <v>1445343.36</v>
      </c>
      <c r="AC10" s="4">
        <v>80821.32</v>
      </c>
      <c r="AD10" s="23">
        <f t="shared" si="4"/>
        <v>123000888.83999999</v>
      </c>
      <c r="AE10" s="4">
        <v>26248030.32</v>
      </c>
      <c r="AF10" s="8">
        <v>0</v>
      </c>
      <c r="AG10" s="12">
        <f t="shared" si="5"/>
        <v>162656261.76</v>
      </c>
      <c r="AH10" s="8">
        <v>299628</v>
      </c>
      <c r="AI10" s="8">
        <v>-2183939.75</v>
      </c>
      <c r="AJ10" s="8">
        <v>-35625.33</v>
      </c>
      <c r="AK10" s="8">
        <v>-369.34</v>
      </c>
      <c r="AL10" s="8">
        <v>-3737.96</v>
      </c>
      <c r="AM10" s="8">
        <v>3058.05</v>
      </c>
      <c r="AN10" s="8">
        <v>-701115.97</v>
      </c>
      <c r="AO10" s="25">
        <v>-2622102.3</v>
      </c>
      <c r="AP10" s="8">
        <v>-20349805.67</v>
      </c>
      <c r="AQ10" s="4">
        <v>-242128.18</v>
      </c>
      <c r="AR10" s="4">
        <v>-13535.45</v>
      </c>
      <c r="AS10" s="23">
        <v>-20605469.3</v>
      </c>
      <c r="AT10" s="4">
        <v>-4397147.8</v>
      </c>
      <c r="AU10" s="8">
        <v>0</v>
      </c>
      <c r="AV10" s="12">
        <v>-27624719.4</v>
      </c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</row>
    <row r="11" spans="1:118" ht="12.75">
      <c r="A11" s="29" t="s">
        <v>89</v>
      </c>
      <c r="B11" s="28" t="s">
        <v>91</v>
      </c>
      <c r="C11" s="17" t="s">
        <v>252</v>
      </c>
      <c r="D11" s="8">
        <v>101197959.23</v>
      </c>
      <c r="E11" s="8">
        <v>52873158.66</v>
      </c>
      <c r="F11" s="8">
        <v>438093.22</v>
      </c>
      <c r="G11" s="8">
        <v>25359.54</v>
      </c>
      <c r="H11" s="8">
        <v>251124.65</v>
      </c>
      <c r="I11" s="8">
        <v>5807413.73</v>
      </c>
      <c r="J11" s="8">
        <v>3799885</v>
      </c>
      <c r="K11" s="56">
        <f t="shared" si="0"/>
        <v>164392994.02999997</v>
      </c>
      <c r="L11" s="8">
        <v>394381945.94</v>
      </c>
      <c r="M11" s="8">
        <v>19557118.66</v>
      </c>
      <c r="N11" s="8">
        <v>3481596.53</v>
      </c>
      <c r="O11" s="57">
        <f t="shared" si="1"/>
        <v>417420661.13</v>
      </c>
      <c r="P11" s="8">
        <v>14733831.6</v>
      </c>
      <c r="Q11" s="8">
        <v>0</v>
      </c>
      <c r="R11" s="12">
        <f t="shared" si="2"/>
        <v>596547486.76</v>
      </c>
      <c r="S11" s="8">
        <v>94160209.08</v>
      </c>
      <c r="T11" s="8">
        <v>74979205.2</v>
      </c>
      <c r="U11" s="8">
        <v>825959.52</v>
      </c>
      <c r="V11" s="8">
        <v>25949.52</v>
      </c>
      <c r="W11" s="8">
        <v>291134.52</v>
      </c>
      <c r="X11" s="8">
        <v>5874762.6</v>
      </c>
      <c r="Y11" s="8">
        <v>7882795.32</v>
      </c>
      <c r="Z11" s="25">
        <f t="shared" si="3"/>
        <v>184040015.76000002</v>
      </c>
      <c r="AA11" s="8">
        <v>473745134.4</v>
      </c>
      <c r="AB11" s="4">
        <v>23492682.48</v>
      </c>
      <c r="AC11" s="4">
        <v>4181968.32</v>
      </c>
      <c r="AD11" s="23">
        <f t="shared" si="4"/>
        <v>501419785.2</v>
      </c>
      <c r="AE11" s="4">
        <v>17698784.4</v>
      </c>
      <c r="AF11" s="8">
        <v>0</v>
      </c>
      <c r="AG11" s="12">
        <f t="shared" si="5"/>
        <v>703158585.36</v>
      </c>
      <c r="AH11" s="8">
        <v>7037750.15</v>
      </c>
      <c r="AI11" s="8">
        <v>-22106046.54</v>
      </c>
      <c r="AJ11" s="8">
        <v>-387866.3</v>
      </c>
      <c r="AK11" s="8">
        <v>-589.98</v>
      </c>
      <c r="AL11" s="8">
        <v>-40009.87</v>
      </c>
      <c r="AM11" s="8">
        <v>-67348.87</v>
      </c>
      <c r="AN11" s="8">
        <v>-4082910.32</v>
      </c>
      <c r="AO11" s="25">
        <v>-19647021.73</v>
      </c>
      <c r="AP11" s="8">
        <v>-79363188.46</v>
      </c>
      <c r="AQ11" s="4">
        <v>-3935563.82</v>
      </c>
      <c r="AR11" s="4">
        <v>-700371.79</v>
      </c>
      <c r="AS11" s="23">
        <v>-83999124.07</v>
      </c>
      <c r="AT11" s="4">
        <v>-2964952.8</v>
      </c>
      <c r="AU11" s="8">
        <v>0</v>
      </c>
      <c r="AV11" s="12">
        <v>-106611098.6</v>
      </c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</row>
    <row r="12" spans="1:118" ht="12.75">
      <c r="A12" s="29" t="s">
        <v>90</v>
      </c>
      <c r="B12" s="28" t="s">
        <v>91</v>
      </c>
      <c r="C12" s="17" t="s">
        <v>253</v>
      </c>
      <c r="D12" s="8">
        <v>4703863.55</v>
      </c>
      <c r="E12" s="8">
        <v>2993476.39</v>
      </c>
      <c r="F12" s="8">
        <v>29532.24</v>
      </c>
      <c r="G12" s="8">
        <v>1344.89</v>
      </c>
      <c r="H12" s="8">
        <v>17009.08</v>
      </c>
      <c r="I12" s="8">
        <v>404331.53</v>
      </c>
      <c r="J12" s="8">
        <v>446548</v>
      </c>
      <c r="K12" s="56">
        <f t="shared" si="0"/>
        <v>8596105.68</v>
      </c>
      <c r="L12" s="8">
        <v>52616249.28</v>
      </c>
      <c r="M12" s="8">
        <v>189126.67</v>
      </c>
      <c r="N12" s="8">
        <v>1254249.93</v>
      </c>
      <c r="O12" s="57">
        <f t="shared" si="1"/>
        <v>54059625.88</v>
      </c>
      <c r="P12" s="8">
        <v>10887788.33</v>
      </c>
      <c r="Q12" s="8">
        <v>0</v>
      </c>
      <c r="R12" s="12">
        <f t="shared" si="2"/>
        <v>73543519.89</v>
      </c>
      <c r="S12" s="8">
        <v>4538628.84</v>
      </c>
      <c r="T12" s="8">
        <v>4364594.76</v>
      </c>
      <c r="U12" s="8">
        <v>57111.96</v>
      </c>
      <c r="V12" s="8">
        <v>1654.68</v>
      </c>
      <c r="W12" s="8">
        <v>21438</v>
      </c>
      <c r="X12" s="8">
        <v>417516</v>
      </c>
      <c r="Y12" s="8">
        <v>1100355.72</v>
      </c>
      <c r="Z12" s="25">
        <f t="shared" si="3"/>
        <v>10501299.96</v>
      </c>
      <c r="AA12" s="8">
        <v>63204445.2</v>
      </c>
      <c r="AB12" s="4">
        <v>227185.44</v>
      </c>
      <c r="AC12" s="4">
        <v>1506559.8</v>
      </c>
      <c r="AD12" s="23">
        <f t="shared" si="4"/>
        <v>64938190.44</v>
      </c>
      <c r="AE12" s="4">
        <v>13078785.12</v>
      </c>
      <c r="AF12" s="8">
        <v>0</v>
      </c>
      <c r="AG12" s="12">
        <f t="shared" si="5"/>
        <v>88518275.52000001</v>
      </c>
      <c r="AH12" s="8">
        <v>165234.71</v>
      </c>
      <c r="AI12" s="8">
        <v>-1371118.37</v>
      </c>
      <c r="AJ12" s="8">
        <v>-27579.72</v>
      </c>
      <c r="AK12" s="8">
        <v>-309.79</v>
      </c>
      <c r="AL12" s="8">
        <v>-4428.92</v>
      </c>
      <c r="AM12" s="8">
        <v>-13184.47</v>
      </c>
      <c r="AN12" s="8">
        <v>-653807.72</v>
      </c>
      <c r="AO12" s="25">
        <v>-1905194.28</v>
      </c>
      <c r="AP12" s="8">
        <v>-10588195.92</v>
      </c>
      <c r="AQ12" s="4">
        <v>-38058.77</v>
      </c>
      <c r="AR12" s="4">
        <v>-252309.87</v>
      </c>
      <c r="AS12" s="23">
        <v>-10878564.56</v>
      </c>
      <c r="AT12" s="4">
        <v>-2190996.79</v>
      </c>
      <c r="AU12" s="8">
        <v>0</v>
      </c>
      <c r="AV12" s="12">
        <v>-14974755.63</v>
      </c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</row>
    <row r="13" spans="1:118" ht="12.75">
      <c r="A13" s="29" t="s">
        <v>151</v>
      </c>
      <c r="B13" s="28" t="s">
        <v>91</v>
      </c>
      <c r="C13" s="17" t="s">
        <v>254</v>
      </c>
      <c r="D13" s="8">
        <v>3003384.35</v>
      </c>
      <c r="E13" s="8">
        <v>2604693.51</v>
      </c>
      <c r="F13" s="8">
        <v>23347.63</v>
      </c>
      <c r="G13" s="8">
        <v>853.65</v>
      </c>
      <c r="H13" s="8">
        <v>15944.51</v>
      </c>
      <c r="I13" s="8">
        <v>483497.81</v>
      </c>
      <c r="J13" s="8">
        <v>377044.57</v>
      </c>
      <c r="K13" s="56">
        <f t="shared" si="0"/>
        <v>6508766.029999999</v>
      </c>
      <c r="L13" s="8">
        <v>86145213.68</v>
      </c>
      <c r="M13" s="8">
        <v>175078.28</v>
      </c>
      <c r="N13" s="8">
        <v>633541.02</v>
      </c>
      <c r="O13" s="57">
        <f t="shared" si="1"/>
        <v>86953832.98</v>
      </c>
      <c r="P13" s="8">
        <v>19093938.4</v>
      </c>
      <c r="Q13" s="8">
        <v>0</v>
      </c>
      <c r="R13" s="12">
        <f t="shared" si="2"/>
        <v>112556537.41</v>
      </c>
      <c r="S13" s="8">
        <v>2783734.8</v>
      </c>
      <c r="T13" s="8">
        <v>3899209.68</v>
      </c>
      <c r="U13" s="8">
        <v>44359.2</v>
      </c>
      <c r="V13" s="8">
        <v>1074.84</v>
      </c>
      <c r="W13" s="8">
        <v>18223.2</v>
      </c>
      <c r="X13" s="8">
        <v>501544.32</v>
      </c>
      <c r="Y13" s="8">
        <v>761909.52</v>
      </c>
      <c r="Z13" s="25">
        <f t="shared" si="3"/>
        <v>8010055.5600000005</v>
      </c>
      <c r="AA13" s="8">
        <v>103480588.44</v>
      </c>
      <c r="AB13" s="4">
        <v>210310.08</v>
      </c>
      <c r="AC13" s="4">
        <v>760986.6</v>
      </c>
      <c r="AD13" s="23">
        <f t="shared" si="4"/>
        <v>104451885.11999999</v>
      </c>
      <c r="AE13" s="4">
        <v>22936294.44</v>
      </c>
      <c r="AF13" s="8">
        <v>0</v>
      </c>
      <c r="AG13" s="12">
        <f t="shared" si="5"/>
        <v>135398235.12</v>
      </c>
      <c r="AH13" s="8">
        <v>219649.55</v>
      </c>
      <c r="AI13" s="8">
        <v>-1294516.17</v>
      </c>
      <c r="AJ13" s="8">
        <v>-21011.57</v>
      </c>
      <c r="AK13" s="8">
        <v>-221.19</v>
      </c>
      <c r="AL13" s="8">
        <v>-2278.69</v>
      </c>
      <c r="AM13" s="8">
        <v>-18046.51</v>
      </c>
      <c r="AN13" s="8">
        <v>-384864.95</v>
      </c>
      <c r="AO13" s="25">
        <v>-1501289.53</v>
      </c>
      <c r="AP13" s="8">
        <v>-17335374.76</v>
      </c>
      <c r="AQ13" s="4">
        <v>-35231.8</v>
      </c>
      <c r="AR13" s="4">
        <v>-127445.58</v>
      </c>
      <c r="AS13" s="23">
        <v>-17498052.14</v>
      </c>
      <c r="AT13" s="4">
        <v>-3842356.04</v>
      </c>
      <c r="AU13" s="8">
        <v>0</v>
      </c>
      <c r="AV13" s="12">
        <v>-22841697.71</v>
      </c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</row>
    <row r="14" spans="1:118" ht="12.75">
      <c r="A14" s="29" t="s">
        <v>152</v>
      </c>
      <c r="B14" s="28" t="s">
        <v>91</v>
      </c>
      <c r="C14" s="17" t="s">
        <v>255</v>
      </c>
      <c r="D14" s="8">
        <v>10218327.92</v>
      </c>
      <c r="E14" s="8">
        <v>9240337.46</v>
      </c>
      <c r="F14" s="8">
        <v>83072.47</v>
      </c>
      <c r="G14" s="8">
        <v>3753.22</v>
      </c>
      <c r="H14" s="8">
        <v>54003.83</v>
      </c>
      <c r="I14" s="8">
        <v>1032475.97</v>
      </c>
      <c r="J14" s="8">
        <v>818110.22</v>
      </c>
      <c r="K14" s="56">
        <f t="shared" si="0"/>
        <v>21450081.089999996</v>
      </c>
      <c r="L14" s="8">
        <v>117669759.33</v>
      </c>
      <c r="M14" s="8">
        <v>3984066.54</v>
      </c>
      <c r="N14" s="8">
        <v>205879.33</v>
      </c>
      <c r="O14" s="57">
        <f t="shared" si="1"/>
        <v>121859705.2</v>
      </c>
      <c r="P14" s="8">
        <v>0</v>
      </c>
      <c r="Q14" s="8">
        <v>0</v>
      </c>
      <c r="R14" s="12">
        <f t="shared" si="2"/>
        <v>143309786.29</v>
      </c>
      <c r="S14" s="8">
        <v>8877165.48</v>
      </c>
      <c r="T14" s="8">
        <v>12645715.92</v>
      </c>
      <c r="U14" s="8">
        <v>175256.4</v>
      </c>
      <c r="V14" s="8">
        <v>4397.04</v>
      </c>
      <c r="W14" s="8">
        <v>67298.88</v>
      </c>
      <c r="X14" s="8">
        <v>863664.36</v>
      </c>
      <c r="Y14" s="8">
        <v>1663383.84</v>
      </c>
      <c r="Z14" s="25">
        <f t="shared" si="3"/>
        <v>24296881.919999994</v>
      </c>
      <c r="AA14" s="8">
        <v>141348955.08</v>
      </c>
      <c r="AB14" s="4">
        <v>4785797.52</v>
      </c>
      <c r="AC14" s="4">
        <v>247294.8</v>
      </c>
      <c r="AD14" s="23">
        <f t="shared" si="4"/>
        <v>146382047.40000004</v>
      </c>
      <c r="AE14" s="4">
        <v>0</v>
      </c>
      <c r="AF14" s="8">
        <v>0</v>
      </c>
      <c r="AG14" s="12">
        <f t="shared" si="5"/>
        <v>170678929.32000002</v>
      </c>
      <c r="AH14" s="8">
        <v>1341162.44</v>
      </c>
      <c r="AI14" s="8">
        <v>-3405378.46</v>
      </c>
      <c r="AJ14" s="8">
        <v>-92183.93</v>
      </c>
      <c r="AK14" s="8">
        <v>-643.82</v>
      </c>
      <c r="AL14" s="8">
        <v>-13295.05</v>
      </c>
      <c r="AM14" s="8">
        <v>168811.61</v>
      </c>
      <c r="AN14" s="8">
        <v>-845273.62</v>
      </c>
      <c r="AO14" s="25">
        <v>-2846800.83</v>
      </c>
      <c r="AP14" s="8">
        <v>-23679195.75</v>
      </c>
      <c r="AQ14" s="4">
        <v>-801730.98</v>
      </c>
      <c r="AR14" s="4">
        <v>-41415.47</v>
      </c>
      <c r="AS14" s="23">
        <v>-24522342.2</v>
      </c>
      <c r="AT14" s="4">
        <v>0</v>
      </c>
      <c r="AU14" s="8">
        <v>0</v>
      </c>
      <c r="AV14" s="12">
        <v>-27369143.03</v>
      </c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</row>
    <row r="15" spans="1:118" ht="12.75">
      <c r="A15" s="29" t="s">
        <v>154</v>
      </c>
      <c r="B15" s="28" t="s">
        <v>91</v>
      </c>
      <c r="C15" s="17" t="s">
        <v>256</v>
      </c>
      <c r="D15" s="8">
        <v>6592823.91</v>
      </c>
      <c r="E15" s="8">
        <v>4849882.67</v>
      </c>
      <c r="F15" s="8">
        <v>40653.03</v>
      </c>
      <c r="G15" s="8">
        <v>2029.85</v>
      </c>
      <c r="H15" s="8">
        <v>25071.64</v>
      </c>
      <c r="I15" s="8">
        <v>721137.72</v>
      </c>
      <c r="J15" s="8">
        <v>559918.85</v>
      </c>
      <c r="K15" s="56">
        <f t="shared" si="0"/>
        <v>12791517.67</v>
      </c>
      <c r="L15" s="8">
        <v>59738765.88</v>
      </c>
      <c r="M15" s="8">
        <v>331314.13</v>
      </c>
      <c r="N15" s="8">
        <v>1214937.31</v>
      </c>
      <c r="O15" s="57">
        <f t="shared" si="1"/>
        <v>61285017.32000001</v>
      </c>
      <c r="P15" s="8">
        <v>21369929.02</v>
      </c>
      <c r="Q15" s="8">
        <v>0</v>
      </c>
      <c r="R15" s="12">
        <f t="shared" si="2"/>
        <v>95446464.01</v>
      </c>
      <c r="S15" s="4">
        <v>5945837.76</v>
      </c>
      <c r="T15" s="4">
        <v>6677913.6</v>
      </c>
      <c r="U15" s="4">
        <v>84158.16</v>
      </c>
      <c r="V15" s="4">
        <v>2234.64</v>
      </c>
      <c r="W15" s="4">
        <v>29305.56</v>
      </c>
      <c r="X15" s="4">
        <v>698447.16</v>
      </c>
      <c r="Y15" s="4">
        <v>1132975.2</v>
      </c>
      <c r="Z15" s="25">
        <f t="shared" si="3"/>
        <v>14570872.08</v>
      </c>
      <c r="AA15" s="4">
        <v>71760256.68</v>
      </c>
      <c r="AB15" s="4">
        <v>397985.88</v>
      </c>
      <c r="AC15" s="4">
        <v>1459338.96</v>
      </c>
      <c r="AD15" s="23">
        <f t="shared" si="4"/>
        <v>73617581.52</v>
      </c>
      <c r="AE15" s="4">
        <v>25670292.48</v>
      </c>
      <c r="AF15" s="8">
        <v>0</v>
      </c>
      <c r="AG15" s="12">
        <f t="shared" si="5"/>
        <v>113858746.08</v>
      </c>
      <c r="AH15" s="4">
        <v>646986.15</v>
      </c>
      <c r="AI15" s="4">
        <v>-1828030.93</v>
      </c>
      <c r="AJ15" s="4">
        <v>-43505.13</v>
      </c>
      <c r="AK15" s="4">
        <v>-204.79</v>
      </c>
      <c r="AL15" s="4">
        <v>-4233.92</v>
      </c>
      <c r="AM15" s="4">
        <v>22690.56</v>
      </c>
      <c r="AN15" s="4">
        <v>-573056.35</v>
      </c>
      <c r="AO15" s="25">
        <v>-1779354.41</v>
      </c>
      <c r="AP15" s="4">
        <v>-12021490.8</v>
      </c>
      <c r="AQ15" s="4">
        <v>-66671.75</v>
      </c>
      <c r="AR15" s="4">
        <v>-244401.65</v>
      </c>
      <c r="AS15" s="23">
        <v>-12332564.2</v>
      </c>
      <c r="AT15" s="4">
        <v>-4300363.46</v>
      </c>
      <c r="AU15" s="8">
        <v>0</v>
      </c>
      <c r="AV15" s="12">
        <v>-18412282.07</v>
      </c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</row>
    <row r="16" spans="1:118" ht="12.75">
      <c r="A16" s="29" t="s">
        <v>257</v>
      </c>
      <c r="B16" s="28" t="s">
        <v>91</v>
      </c>
      <c r="C16" s="17" t="s">
        <v>258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56">
        <f t="shared" si="0"/>
        <v>0</v>
      </c>
      <c r="L16" s="8">
        <v>0</v>
      </c>
      <c r="M16" s="8">
        <v>0</v>
      </c>
      <c r="N16" s="8">
        <v>0</v>
      </c>
      <c r="O16" s="57">
        <f t="shared" si="1"/>
        <v>0</v>
      </c>
      <c r="P16" s="8">
        <v>0</v>
      </c>
      <c r="Q16" s="8">
        <v>5208170.25</v>
      </c>
      <c r="R16" s="12">
        <f t="shared" si="2"/>
        <v>5208170.25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25">
        <f t="shared" si="3"/>
        <v>0</v>
      </c>
      <c r="AA16" s="8">
        <v>0</v>
      </c>
      <c r="AB16" s="4">
        <v>0</v>
      </c>
      <c r="AC16" s="4">
        <v>0</v>
      </c>
      <c r="AD16" s="23">
        <f t="shared" si="4"/>
        <v>0</v>
      </c>
      <c r="AE16" s="4">
        <v>0</v>
      </c>
      <c r="AF16" s="8">
        <v>6256232.88</v>
      </c>
      <c r="AG16" s="12">
        <f t="shared" si="5"/>
        <v>6256232.88</v>
      </c>
      <c r="AH16" s="8">
        <v>0</v>
      </c>
      <c r="AI16" s="8">
        <v>0</v>
      </c>
      <c r="AJ16" s="8">
        <v>0</v>
      </c>
      <c r="AK16" s="8">
        <v>0</v>
      </c>
      <c r="AL16" s="8">
        <v>0</v>
      </c>
      <c r="AM16" s="8">
        <v>0</v>
      </c>
      <c r="AN16" s="8">
        <v>0</v>
      </c>
      <c r="AO16" s="25">
        <v>0</v>
      </c>
      <c r="AP16" s="8">
        <v>0</v>
      </c>
      <c r="AQ16" s="4">
        <v>0</v>
      </c>
      <c r="AR16" s="4">
        <v>0</v>
      </c>
      <c r="AS16" s="23">
        <v>0</v>
      </c>
      <c r="AT16" s="4">
        <v>0</v>
      </c>
      <c r="AU16" s="8">
        <v>-1048062.63</v>
      </c>
      <c r="AV16" s="12">
        <v>-1048062.63</v>
      </c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</row>
    <row r="17" spans="1:118" ht="12.75">
      <c r="A17" s="29" t="s">
        <v>155</v>
      </c>
      <c r="B17" s="28" t="s">
        <v>91</v>
      </c>
      <c r="C17" s="17" t="s">
        <v>259</v>
      </c>
      <c r="D17" s="8">
        <v>4011936</v>
      </c>
      <c r="E17" s="8">
        <v>3588901.85</v>
      </c>
      <c r="F17" s="8">
        <v>32584.29</v>
      </c>
      <c r="G17" s="8">
        <v>1217.34</v>
      </c>
      <c r="H17" s="8">
        <v>20696.48</v>
      </c>
      <c r="I17" s="8">
        <v>581486.64</v>
      </c>
      <c r="J17" s="8">
        <v>547536.71</v>
      </c>
      <c r="K17" s="56">
        <f t="shared" si="0"/>
        <v>8784359.309999999</v>
      </c>
      <c r="L17" s="8">
        <v>79489818.27</v>
      </c>
      <c r="M17" s="8">
        <v>1153830.57</v>
      </c>
      <c r="N17" s="8">
        <v>180941.01</v>
      </c>
      <c r="O17" s="57">
        <f t="shared" si="1"/>
        <v>80824589.85</v>
      </c>
      <c r="P17" s="8">
        <v>23707950.96</v>
      </c>
      <c r="Q17" s="8">
        <v>0</v>
      </c>
      <c r="R17" s="12">
        <f t="shared" si="2"/>
        <v>113316900.12</v>
      </c>
      <c r="S17" s="8">
        <v>3645270.84</v>
      </c>
      <c r="T17" s="8">
        <v>5292507.72</v>
      </c>
      <c r="U17" s="8">
        <v>65238.96</v>
      </c>
      <c r="V17" s="8">
        <v>1706.16</v>
      </c>
      <c r="W17" s="8">
        <v>26492.4</v>
      </c>
      <c r="X17" s="8">
        <v>583438.32</v>
      </c>
      <c r="Y17" s="8">
        <v>1094700.24</v>
      </c>
      <c r="Z17" s="25">
        <f t="shared" si="3"/>
        <v>10709354.64</v>
      </c>
      <c r="AA17" s="8">
        <v>95485899</v>
      </c>
      <c r="AB17" s="4">
        <v>1386020.88</v>
      </c>
      <c r="AC17" s="4">
        <v>217339.8</v>
      </c>
      <c r="AD17" s="23">
        <f t="shared" si="4"/>
        <v>97089259.67999999</v>
      </c>
      <c r="AE17" s="4">
        <v>28478804.76</v>
      </c>
      <c r="AF17" s="8">
        <v>0</v>
      </c>
      <c r="AG17" s="12">
        <f t="shared" si="5"/>
        <v>136277419.07999998</v>
      </c>
      <c r="AH17" s="8">
        <v>366665.16</v>
      </c>
      <c r="AI17" s="8">
        <v>-1703605.87</v>
      </c>
      <c r="AJ17" s="8">
        <v>-32654.67</v>
      </c>
      <c r="AK17" s="8">
        <v>-488.82</v>
      </c>
      <c r="AL17" s="8">
        <v>-5795.92</v>
      </c>
      <c r="AM17" s="8">
        <v>-1951.68</v>
      </c>
      <c r="AN17" s="8">
        <v>-547163.53</v>
      </c>
      <c r="AO17" s="25">
        <v>-1924995.33</v>
      </c>
      <c r="AP17" s="8">
        <v>-15996080.73</v>
      </c>
      <c r="AQ17" s="4">
        <v>-232190.31</v>
      </c>
      <c r="AR17" s="4">
        <v>-36398.79</v>
      </c>
      <c r="AS17" s="23">
        <v>-16264669.83</v>
      </c>
      <c r="AT17" s="4">
        <v>-4770853.8</v>
      </c>
      <c r="AU17" s="8">
        <v>0</v>
      </c>
      <c r="AV17" s="12">
        <v>-22960518.96</v>
      </c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</row>
    <row r="18" spans="1:118" ht="12.75">
      <c r="A18" s="29" t="s">
        <v>156</v>
      </c>
      <c r="B18" s="28" t="s">
        <v>91</v>
      </c>
      <c r="C18" s="17" t="s">
        <v>260</v>
      </c>
      <c r="D18" s="8">
        <v>6050330.27</v>
      </c>
      <c r="E18" s="8">
        <v>5804329.98</v>
      </c>
      <c r="F18" s="8">
        <v>52182.08</v>
      </c>
      <c r="G18" s="8">
        <v>2357.59</v>
      </c>
      <c r="H18" s="8">
        <v>33922.57</v>
      </c>
      <c r="I18" s="8">
        <v>753350.83</v>
      </c>
      <c r="J18" s="8">
        <v>643200.86</v>
      </c>
      <c r="K18" s="56">
        <f t="shared" si="0"/>
        <v>13339674.18</v>
      </c>
      <c r="L18" s="8">
        <v>96063306.84</v>
      </c>
      <c r="M18" s="8">
        <v>2532531.48</v>
      </c>
      <c r="N18" s="8">
        <v>131528.16</v>
      </c>
      <c r="O18" s="57">
        <f t="shared" si="1"/>
        <v>98727366.48</v>
      </c>
      <c r="P18" s="8">
        <v>0</v>
      </c>
      <c r="Q18" s="8">
        <v>0</v>
      </c>
      <c r="R18" s="12">
        <f t="shared" si="2"/>
        <v>112067040.66</v>
      </c>
      <c r="S18" s="4">
        <v>5628204.6</v>
      </c>
      <c r="T18" s="4">
        <v>8016315.36</v>
      </c>
      <c r="U18" s="4">
        <v>111097.68</v>
      </c>
      <c r="V18" s="4">
        <v>2787.36</v>
      </c>
      <c r="W18" s="4">
        <v>42661.8</v>
      </c>
      <c r="X18" s="4">
        <v>717305.28</v>
      </c>
      <c r="Y18" s="4">
        <v>1207426.56</v>
      </c>
      <c r="Z18" s="25">
        <f t="shared" si="3"/>
        <v>15725798.64</v>
      </c>
      <c r="AA18" s="4">
        <v>115394542.44</v>
      </c>
      <c r="AB18" s="4">
        <v>3042163.8</v>
      </c>
      <c r="AC18" s="4">
        <v>157986.84</v>
      </c>
      <c r="AD18" s="23">
        <f t="shared" si="4"/>
        <v>118594693.08</v>
      </c>
      <c r="AE18" s="8">
        <v>0</v>
      </c>
      <c r="AF18" s="8">
        <v>0</v>
      </c>
      <c r="AG18" s="12">
        <f t="shared" si="5"/>
        <v>134320491.72</v>
      </c>
      <c r="AH18" s="4">
        <v>422125.67</v>
      </c>
      <c r="AI18" s="4">
        <v>-2211985.38</v>
      </c>
      <c r="AJ18" s="4">
        <v>-58915.6</v>
      </c>
      <c r="AK18" s="4">
        <v>-429.77</v>
      </c>
      <c r="AL18" s="4">
        <v>-8739.23</v>
      </c>
      <c r="AM18" s="4">
        <v>36045.55</v>
      </c>
      <c r="AN18" s="4">
        <v>-564225.7</v>
      </c>
      <c r="AO18" s="25">
        <v>-2386124.46</v>
      </c>
      <c r="AP18" s="4">
        <v>-19331235.6</v>
      </c>
      <c r="AQ18" s="4">
        <v>-509632.32</v>
      </c>
      <c r="AR18" s="4">
        <v>-26458.68</v>
      </c>
      <c r="AS18" s="23">
        <v>-19867326.6</v>
      </c>
      <c r="AT18" s="8">
        <v>0</v>
      </c>
      <c r="AU18" s="8">
        <v>0</v>
      </c>
      <c r="AV18" s="12">
        <v>-22253451.06</v>
      </c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</row>
    <row r="19" spans="1:118" ht="12.75">
      <c r="A19" s="29" t="s">
        <v>157</v>
      </c>
      <c r="B19" s="28" t="s">
        <v>91</v>
      </c>
      <c r="C19" s="17" t="s">
        <v>261</v>
      </c>
      <c r="D19" s="8">
        <v>14705790.09</v>
      </c>
      <c r="E19" s="8">
        <v>8861145.68</v>
      </c>
      <c r="F19" s="8">
        <v>81043.06</v>
      </c>
      <c r="G19" s="8">
        <v>5113.94</v>
      </c>
      <c r="H19" s="8">
        <v>49309.49</v>
      </c>
      <c r="I19" s="8">
        <v>1225786.39</v>
      </c>
      <c r="J19" s="8">
        <v>1011743.81</v>
      </c>
      <c r="K19" s="56">
        <f t="shared" si="0"/>
        <v>25939932.459999997</v>
      </c>
      <c r="L19" s="8">
        <v>126515509.91</v>
      </c>
      <c r="M19" s="8">
        <v>3449825.55</v>
      </c>
      <c r="N19" s="8">
        <v>182339.91</v>
      </c>
      <c r="O19" s="57">
        <f t="shared" si="1"/>
        <v>130147675.36999999</v>
      </c>
      <c r="P19" s="8">
        <v>25596513.64</v>
      </c>
      <c r="Q19" s="8">
        <v>0</v>
      </c>
      <c r="R19" s="12">
        <f t="shared" si="2"/>
        <v>181684121.46999997</v>
      </c>
      <c r="S19" s="8">
        <v>12942257.64</v>
      </c>
      <c r="T19" s="8">
        <v>12770646.12</v>
      </c>
      <c r="U19" s="8">
        <v>159889.32</v>
      </c>
      <c r="V19" s="8">
        <v>5288.64</v>
      </c>
      <c r="W19" s="8">
        <v>54453.84</v>
      </c>
      <c r="X19" s="8">
        <v>1237248.72</v>
      </c>
      <c r="Y19" s="8">
        <v>2085044.4</v>
      </c>
      <c r="Z19" s="25">
        <f t="shared" si="3"/>
        <v>29254828.679999996</v>
      </c>
      <c r="AA19" s="8">
        <v>151974774.36</v>
      </c>
      <c r="AB19" s="4">
        <v>4144048.92</v>
      </c>
      <c r="AC19" s="4">
        <v>219020.16</v>
      </c>
      <c r="AD19" s="23">
        <f t="shared" si="4"/>
        <v>156337843.44</v>
      </c>
      <c r="AE19" s="4">
        <v>30747411</v>
      </c>
      <c r="AF19" s="8">
        <v>0</v>
      </c>
      <c r="AG19" s="12">
        <f t="shared" si="5"/>
        <v>216340083.12</v>
      </c>
      <c r="AH19" s="8">
        <v>1763532.45</v>
      </c>
      <c r="AI19" s="8">
        <v>-3909500.44</v>
      </c>
      <c r="AJ19" s="8">
        <v>-78846.26</v>
      </c>
      <c r="AK19" s="8">
        <v>-174.7</v>
      </c>
      <c r="AL19" s="8">
        <v>-5144.35</v>
      </c>
      <c r="AM19" s="8">
        <v>-11462.33</v>
      </c>
      <c r="AN19" s="8">
        <v>-1073300.59</v>
      </c>
      <c r="AO19" s="25">
        <v>-3314896.22</v>
      </c>
      <c r="AP19" s="8">
        <v>-25459264.45</v>
      </c>
      <c r="AQ19" s="4">
        <v>-694223.37</v>
      </c>
      <c r="AR19" s="4">
        <v>-36680.25</v>
      </c>
      <c r="AS19" s="23">
        <v>-26190168.07</v>
      </c>
      <c r="AT19" s="4">
        <v>-5150897.36</v>
      </c>
      <c r="AU19" s="8">
        <v>0</v>
      </c>
      <c r="AV19" s="12">
        <v>-34655961.65</v>
      </c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</row>
    <row r="20" spans="1:118" ht="12.75">
      <c r="A20" s="29" t="s">
        <v>158</v>
      </c>
      <c r="B20" s="28" t="s">
        <v>91</v>
      </c>
      <c r="C20" s="17" t="s">
        <v>262</v>
      </c>
      <c r="D20" s="8">
        <v>1485296.07</v>
      </c>
      <c r="E20" s="8">
        <v>1421938.66</v>
      </c>
      <c r="F20" s="8">
        <v>12910.04</v>
      </c>
      <c r="G20" s="8">
        <v>482.32</v>
      </c>
      <c r="H20" s="8">
        <v>8200.04</v>
      </c>
      <c r="I20" s="8">
        <v>262872.79</v>
      </c>
      <c r="J20" s="8">
        <v>365896.6</v>
      </c>
      <c r="K20" s="56">
        <f t="shared" si="0"/>
        <v>3557596.52</v>
      </c>
      <c r="L20" s="8">
        <v>48301503.98</v>
      </c>
      <c r="M20" s="8">
        <v>432625.73</v>
      </c>
      <c r="N20" s="8">
        <v>90741</v>
      </c>
      <c r="O20" s="57">
        <f t="shared" si="1"/>
        <v>48824870.70999999</v>
      </c>
      <c r="P20" s="8">
        <v>168333.92</v>
      </c>
      <c r="Q20" s="8">
        <v>0</v>
      </c>
      <c r="R20" s="12">
        <f t="shared" si="2"/>
        <v>52550801.15</v>
      </c>
      <c r="S20" s="8">
        <v>1432883.76</v>
      </c>
      <c r="T20" s="8">
        <v>2091362.4</v>
      </c>
      <c r="U20" s="8">
        <v>25779.48</v>
      </c>
      <c r="V20" s="8">
        <v>674.16</v>
      </c>
      <c r="W20" s="8">
        <v>10468.68</v>
      </c>
      <c r="X20" s="8">
        <v>258988.56</v>
      </c>
      <c r="Y20" s="8">
        <v>683757.6</v>
      </c>
      <c r="Z20" s="25">
        <f t="shared" si="3"/>
        <v>4503914.640000001</v>
      </c>
      <c r="AA20" s="8">
        <v>58021425</v>
      </c>
      <c r="AB20" s="4">
        <v>519684.84</v>
      </c>
      <c r="AC20" s="4">
        <v>108994.8</v>
      </c>
      <c r="AD20" s="23">
        <f t="shared" si="4"/>
        <v>58650104.64</v>
      </c>
      <c r="AE20" s="4">
        <v>202208.52</v>
      </c>
      <c r="AF20" s="8">
        <v>0</v>
      </c>
      <c r="AG20" s="12">
        <f t="shared" si="5"/>
        <v>63356227.800000004</v>
      </c>
      <c r="AH20" s="8">
        <v>52412.31</v>
      </c>
      <c r="AI20" s="8">
        <v>-669423.74</v>
      </c>
      <c r="AJ20" s="8">
        <v>-12869.44</v>
      </c>
      <c r="AK20" s="8">
        <v>-191.84</v>
      </c>
      <c r="AL20" s="8">
        <v>-2268.64</v>
      </c>
      <c r="AM20" s="8">
        <v>3884.23</v>
      </c>
      <c r="AN20" s="8">
        <v>-317861</v>
      </c>
      <c r="AO20" s="25">
        <v>-946318.12</v>
      </c>
      <c r="AP20" s="8">
        <v>-9719921.02</v>
      </c>
      <c r="AQ20" s="4">
        <v>-87059.11</v>
      </c>
      <c r="AR20" s="4">
        <v>-18253.8</v>
      </c>
      <c r="AS20" s="23">
        <v>-9825233.93</v>
      </c>
      <c r="AT20" s="4">
        <v>-33874.6</v>
      </c>
      <c r="AU20" s="8">
        <v>0</v>
      </c>
      <c r="AV20" s="12">
        <v>-10805426.65</v>
      </c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</row>
    <row r="21" spans="1:118" ht="12.75">
      <c r="A21" s="29" t="s">
        <v>88</v>
      </c>
      <c r="B21" s="28" t="s">
        <v>95</v>
      </c>
      <c r="C21" s="17" t="s">
        <v>263</v>
      </c>
      <c r="D21" s="8">
        <v>103740.44</v>
      </c>
      <c r="E21" s="8">
        <v>149180.85</v>
      </c>
      <c r="F21" s="8">
        <v>1061.96</v>
      </c>
      <c r="G21" s="8">
        <v>62.84</v>
      </c>
      <c r="H21" s="8">
        <v>595.87</v>
      </c>
      <c r="I21" s="8">
        <v>15912.49</v>
      </c>
      <c r="J21" s="8">
        <v>9607.9</v>
      </c>
      <c r="K21" s="56">
        <f t="shared" si="0"/>
        <v>280162.35000000003</v>
      </c>
      <c r="L21" s="8">
        <v>1140596.29</v>
      </c>
      <c r="M21" s="8">
        <v>14882.37</v>
      </c>
      <c r="N21" s="8">
        <v>911.53</v>
      </c>
      <c r="O21" s="57">
        <f t="shared" si="1"/>
        <v>1156390.1900000002</v>
      </c>
      <c r="P21" s="8">
        <v>0</v>
      </c>
      <c r="Q21" s="8">
        <v>0</v>
      </c>
      <c r="R21" s="12">
        <f t="shared" si="2"/>
        <v>1436552.5400000003</v>
      </c>
      <c r="S21" s="8">
        <v>119028.84</v>
      </c>
      <c r="T21" s="8">
        <v>203952.84</v>
      </c>
      <c r="U21" s="8">
        <v>2041.8</v>
      </c>
      <c r="V21" s="8">
        <v>64.68</v>
      </c>
      <c r="W21" s="8">
        <v>690.72</v>
      </c>
      <c r="X21" s="8">
        <v>24932.28</v>
      </c>
      <c r="Y21" s="8">
        <v>24134.76</v>
      </c>
      <c r="Z21" s="25">
        <f t="shared" si="3"/>
        <v>374845.9199999999</v>
      </c>
      <c r="AA21" s="8">
        <v>1370123.4</v>
      </c>
      <c r="AB21" s="4">
        <v>17877.24</v>
      </c>
      <c r="AC21" s="4">
        <v>1094.88</v>
      </c>
      <c r="AD21" s="23">
        <f t="shared" si="4"/>
        <v>1389095.5199999998</v>
      </c>
      <c r="AE21" s="8">
        <v>0</v>
      </c>
      <c r="AF21" s="8">
        <v>0</v>
      </c>
      <c r="AG21" s="12">
        <f t="shared" si="5"/>
        <v>1763941.4399999997</v>
      </c>
      <c r="AH21" s="8">
        <v>-15288.4</v>
      </c>
      <c r="AI21" s="8">
        <v>-54771.99</v>
      </c>
      <c r="AJ21" s="8">
        <v>-979.84</v>
      </c>
      <c r="AK21" s="8">
        <v>-1.84</v>
      </c>
      <c r="AL21" s="8">
        <v>-94.85</v>
      </c>
      <c r="AM21" s="8">
        <v>-9019.79</v>
      </c>
      <c r="AN21" s="8">
        <v>-14526.86</v>
      </c>
      <c r="AO21" s="25">
        <v>-94683.57</v>
      </c>
      <c r="AP21" s="8">
        <v>-229527.11</v>
      </c>
      <c r="AQ21" s="4">
        <v>-2994.87</v>
      </c>
      <c r="AR21" s="4">
        <v>-183.35</v>
      </c>
      <c r="AS21" s="23">
        <v>-232705.33</v>
      </c>
      <c r="AT21" s="8">
        <v>0</v>
      </c>
      <c r="AU21" s="8">
        <v>0</v>
      </c>
      <c r="AV21" s="12">
        <v>-327388.9</v>
      </c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</row>
    <row r="22" spans="1:118" ht="12.75">
      <c r="A22" s="29" t="s">
        <v>188</v>
      </c>
      <c r="B22" s="28" t="s">
        <v>92</v>
      </c>
      <c r="C22" s="17" t="s">
        <v>264</v>
      </c>
      <c r="D22" s="8">
        <v>757448.86</v>
      </c>
      <c r="E22" s="8">
        <v>0</v>
      </c>
      <c r="F22" s="8">
        <v>6545.5</v>
      </c>
      <c r="G22" s="8">
        <v>311.4</v>
      </c>
      <c r="H22" s="8">
        <v>4636.43</v>
      </c>
      <c r="I22" s="8">
        <v>0</v>
      </c>
      <c r="J22" s="8">
        <v>0</v>
      </c>
      <c r="K22" s="56">
        <f t="shared" si="0"/>
        <v>768942.1900000001</v>
      </c>
      <c r="L22" s="8">
        <v>15206075.14</v>
      </c>
      <c r="M22" s="8">
        <v>0</v>
      </c>
      <c r="N22" s="8">
        <v>61125.8</v>
      </c>
      <c r="O22" s="57">
        <f t="shared" si="1"/>
        <v>15267200.940000001</v>
      </c>
      <c r="P22" s="8">
        <v>0</v>
      </c>
      <c r="Q22" s="8">
        <v>0</v>
      </c>
      <c r="R22" s="12">
        <f t="shared" si="2"/>
        <v>16036143.13</v>
      </c>
      <c r="S22" s="8">
        <v>777186.48</v>
      </c>
      <c r="T22" s="8">
        <v>0</v>
      </c>
      <c r="U22" s="8">
        <v>13126.8</v>
      </c>
      <c r="V22" s="8">
        <v>340.56</v>
      </c>
      <c r="W22" s="8">
        <v>5332.32</v>
      </c>
      <c r="X22" s="8">
        <v>0</v>
      </c>
      <c r="Y22" s="8">
        <v>0</v>
      </c>
      <c r="Z22" s="25">
        <f t="shared" si="3"/>
        <v>795986.16</v>
      </c>
      <c r="AA22" s="8">
        <v>18266059.56</v>
      </c>
      <c r="AB22" s="4">
        <v>0</v>
      </c>
      <c r="AC22" s="4">
        <v>73422.12</v>
      </c>
      <c r="AD22" s="23">
        <f t="shared" si="4"/>
        <v>18339481.68</v>
      </c>
      <c r="AE22" s="8">
        <v>0</v>
      </c>
      <c r="AF22" s="8">
        <v>0</v>
      </c>
      <c r="AG22" s="12">
        <f t="shared" si="5"/>
        <v>19135467.84</v>
      </c>
      <c r="AH22" s="8">
        <v>-19737.62</v>
      </c>
      <c r="AI22" s="8">
        <v>0</v>
      </c>
      <c r="AJ22" s="8">
        <v>-6581.3</v>
      </c>
      <c r="AK22" s="8">
        <v>-29.16</v>
      </c>
      <c r="AL22" s="8">
        <v>-695.89</v>
      </c>
      <c r="AM22" s="8">
        <v>0</v>
      </c>
      <c r="AN22" s="8">
        <v>0</v>
      </c>
      <c r="AO22" s="25">
        <v>-27043.97</v>
      </c>
      <c r="AP22" s="8">
        <v>-3059984.42</v>
      </c>
      <c r="AQ22" s="4">
        <v>0</v>
      </c>
      <c r="AR22" s="4">
        <v>-12296.32</v>
      </c>
      <c r="AS22" s="23">
        <v>-3072280.74</v>
      </c>
      <c r="AT22" s="8">
        <v>0</v>
      </c>
      <c r="AU22" s="8">
        <v>0</v>
      </c>
      <c r="AV22" s="12">
        <v>-3099324.71</v>
      </c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</row>
    <row r="23" spans="1:118" ht="12.75">
      <c r="A23" s="29" t="s">
        <v>159</v>
      </c>
      <c r="B23" s="28" t="s">
        <v>91</v>
      </c>
      <c r="C23" s="17" t="s">
        <v>265</v>
      </c>
      <c r="D23" s="8">
        <v>9933443.18</v>
      </c>
      <c r="E23" s="8">
        <v>7197058.63</v>
      </c>
      <c r="F23" s="8">
        <v>59632.95</v>
      </c>
      <c r="G23" s="8">
        <v>3451.92</v>
      </c>
      <c r="H23" s="8">
        <v>34182.92</v>
      </c>
      <c r="I23" s="8">
        <v>2267549.14</v>
      </c>
      <c r="J23" s="8">
        <v>1801030.47</v>
      </c>
      <c r="K23" s="56">
        <f t="shared" si="0"/>
        <v>21296349.21</v>
      </c>
      <c r="L23" s="8">
        <v>64412849.73</v>
      </c>
      <c r="M23" s="8">
        <v>1705365.66</v>
      </c>
      <c r="N23" s="8">
        <v>232210.12</v>
      </c>
      <c r="O23" s="57">
        <f t="shared" si="1"/>
        <v>66350425.50999999</v>
      </c>
      <c r="P23" s="8">
        <v>10771754.9</v>
      </c>
      <c r="Q23" s="8">
        <v>0</v>
      </c>
      <c r="R23" s="12">
        <f t="shared" si="2"/>
        <v>98418529.62</v>
      </c>
      <c r="S23" s="4">
        <v>8698437.72</v>
      </c>
      <c r="T23" s="4">
        <v>10184812.92</v>
      </c>
      <c r="U23" s="4">
        <v>112194.36</v>
      </c>
      <c r="V23" s="4">
        <v>3524.88</v>
      </c>
      <c r="W23" s="4">
        <v>39546.36</v>
      </c>
      <c r="X23" s="4">
        <v>2133768.48</v>
      </c>
      <c r="Y23" s="4">
        <v>3198367.08</v>
      </c>
      <c r="Z23" s="25">
        <f t="shared" si="3"/>
        <v>24370651.799999997</v>
      </c>
      <c r="AA23" s="4">
        <v>77374926.72</v>
      </c>
      <c r="AB23" s="4">
        <v>2048543.76</v>
      </c>
      <c r="AC23" s="4">
        <v>278922.48</v>
      </c>
      <c r="AD23" s="23">
        <f t="shared" si="4"/>
        <v>79702392.96000001</v>
      </c>
      <c r="AE23" s="8">
        <v>12939401.88</v>
      </c>
      <c r="AF23" s="8">
        <v>0</v>
      </c>
      <c r="AG23" s="12">
        <f t="shared" si="5"/>
        <v>117012446.64</v>
      </c>
      <c r="AH23" s="4">
        <v>1235005.46</v>
      </c>
      <c r="AI23" s="4">
        <v>-2987754.29</v>
      </c>
      <c r="AJ23" s="4">
        <v>-52561.41</v>
      </c>
      <c r="AK23" s="4">
        <v>-72.96</v>
      </c>
      <c r="AL23" s="4">
        <v>-5363.44</v>
      </c>
      <c r="AM23" s="4">
        <v>133780.66</v>
      </c>
      <c r="AN23" s="4">
        <v>-1397336.61</v>
      </c>
      <c r="AO23" s="25">
        <v>-3074302.59</v>
      </c>
      <c r="AP23" s="4">
        <v>-12962076.99</v>
      </c>
      <c r="AQ23" s="4">
        <v>-343178.1</v>
      </c>
      <c r="AR23" s="4">
        <v>-46712.36</v>
      </c>
      <c r="AS23" s="23">
        <v>-13351967.45</v>
      </c>
      <c r="AT23" s="8">
        <v>-2167646.98</v>
      </c>
      <c r="AU23" s="8">
        <v>0</v>
      </c>
      <c r="AV23" s="12">
        <v>-18593917.02</v>
      </c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</row>
    <row r="24" spans="1:118" ht="12.75">
      <c r="A24" s="29" t="s">
        <v>192</v>
      </c>
      <c r="B24" s="28" t="s">
        <v>92</v>
      </c>
      <c r="C24" s="17" t="s">
        <v>266</v>
      </c>
      <c r="D24" s="8">
        <v>129460.08</v>
      </c>
      <c r="E24" s="8">
        <v>0</v>
      </c>
      <c r="F24" s="8">
        <v>1185.09</v>
      </c>
      <c r="G24" s="8">
        <v>56.38</v>
      </c>
      <c r="H24" s="8">
        <v>839.45</v>
      </c>
      <c r="I24" s="8">
        <v>0</v>
      </c>
      <c r="J24" s="8">
        <v>0</v>
      </c>
      <c r="K24" s="56">
        <f t="shared" si="0"/>
        <v>131541</v>
      </c>
      <c r="L24" s="8">
        <v>7604305.56</v>
      </c>
      <c r="M24" s="8">
        <v>0</v>
      </c>
      <c r="N24" s="8">
        <v>33842.63</v>
      </c>
      <c r="O24" s="57">
        <f t="shared" si="1"/>
        <v>7638148.1899999995</v>
      </c>
      <c r="P24" s="8">
        <v>0</v>
      </c>
      <c r="Q24" s="8">
        <v>0</v>
      </c>
      <c r="R24" s="12">
        <f t="shared" si="2"/>
        <v>7769689.1899999995</v>
      </c>
      <c r="S24" s="8">
        <v>117400.8</v>
      </c>
      <c r="T24" s="8">
        <v>0</v>
      </c>
      <c r="U24" s="8">
        <v>2449.32</v>
      </c>
      <c r="V24" s="8">
        <v>63.6</v>
      </c>
      <c r="W24" s="8">
        <v>994.92</v>
      </c>
      <c r="X24" s="8">
        <v>0</v>
      </c>
      <c r="Y24" s="8">
        <v>0</v>
      </c>
      <c r="Z24" s="25">
        <f t="shared" si="3"/>
        <v>120908.64000000001</v>
      </c>
      <c r="AA24" s="8">
        <v>9134552.88</v>
      </c>
      <c r="AB24" s="4">
        <v>0</v>
      </c>
      <c r="AC24" s="4">
        <v>40650.6</v>
      </c>
      <c r="AD24" s="23">
        <f t="shared" si="4"/>
        <v>9175203.48</v>
      </c>
      <c r="AE24" s="8">
        <v>0</v>
      </c>
      <c r="AF24" s="8">
        <v>0</v>
      </c>
      <c r="AG24" s="12">
        <f t="shared" si="5"/>
        <v>9296112.120000001</v>
      </c>
      <c r="AH24" s="8">
        <v>12059.28</v>
      </c>
      <c r="AI24" s="8">
        <v>0</v>
      </c>
      <c r="AJ24" s="8">
        <v>-1264.23</v>
      </c>
      <c r="AK24" s="8">
        <v>-7.22</v>
      </c>
      <c r="AL24" s="8">
        <v>-155.47</v>
      </c>
      <c r="AM24" s="8">
        <v>0</v>
      </c>
      <c r="AN24" s="8">
        <v>0</v>
      </c>
      <c r="AO24" s="25">
        <v>10632.36</v>
      </c>
      <c r="AP24" s="8">
        <v>-1530247.32</v>
      </c>
      <c r="AQ24" s="4">
        <v>0</v>
      </c>
      <c r="AR24" s="4">
        <v>-6807.97</v>
      </c>
      <c r="AS24" s="23">
        <v>-1537055.29</v>
      </c>
      <c r="AT24" s="8">
        <v>0</v>
      </c>
      <c r="AU24" s="8">
        <v>0</v>
      </c>
      <c r="AV24" s="12">
        <v>-1526422.93</v>
      </c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</row>
    <row r="25" spans="1:118" ht="12.75">
      <c r="A25" s="29" t="s">
        <v>188</v>
      </c>
      <c r="B25" s="28" t="s">
        <v>93</v>
      </c>
      <c r="C25" s="17" t="s">
        <v>267</v>
      </c>
      <c r="D25" s="8">
        <v>8348436.52</v>
      </c>
      <c r="E25" s="8">
        <v>0</v>
      </c>
      <c r="F25" s="8">
        <v>46769.57</v>
      </c>
      <c r="G25" s="8">
        <v>2225.03</v>
      </c>
      <c r="H25" s="8">
        <v>33128.7</v>
      </c>
      <c r="I25" s="8">
        <v>0</v>
      </c>
      <c r="J25" s="8">
        <v>0</v>
      </c>
      <c r="K25" s="56">
        <f t="shared" si="0"/>
        <v>8430559.819999998</v>
      </c>
      <c r="L25" s="8">
        <v>81487252.55</v>
      </c>
      <c r="M25" s="8">
        <v>418575.92</v>
      </c>
      <c r="N25" s="8">
        <v>32048.36</v>
      </c>
      <c r="O25" s="57">
        <f t="shared" si="1"/>
        <v>81937876.83</v>
      </c>
      <c r="P25" s="8">
        <v>47059474.93</v>
      </c>
      <c r="Q25" s="8">
        <v>0</v>
      </c>
      <c r="R25" s="12">
        <f t="shared" si="2"/>
        <v>137427911.57999998</v>
      </c>
      <c r="S25" s="8">
        <v>7922880.72</v>
      </c>
      <c r="T25" s="8">
        <v>0</v>
      </c>
      <c r="U25" s="8">
        <v>98121.24</v>
      </c>
      <c r="V25" s="8">
        <v>2545.32</v>
      </c>
      <c r="W25" s="8">
        <v>39858.36</v>
      </c>
      <c r="X25" s="8">
        <v>0</v>
      </c>
      <c r="Y25" s="8">
        <v>0</v>
      </c>
      <c r="Z25" s="25">
        <f t="shared" si="3"/>
        <v>8063405.640000001</v>
      </c>
      <c r="AA25" s="8">
        <v>97885285.56</v>
      </c>
      <c r="AB25" s="4">
        <v>502807.8</v>
      </c>
      <c r="AC25" s="4">
        <v>38495.28</v>
      </c>
      <c r="AD25" s="23">
        <f t="shared" si="4"/>
        <v>98426588.64</v>
      </c>
      <c r="AE25" s="8">
        <v>56529457.08</v>
      </c>
      <c r="AF25" s="8">
        <v>0</v>
      </c>
      <c r="AG25" s="12">
        <f t="shared" si="5"/>
        <v>163019451.36</v>
      </c>
      <c r="AH25" s="8">
        <v>425555.8</v>
      </c>
      <c r="AI25" s="8">
        <v>0</v>
      </c>
      <c r="AJ25" s="8">
        <v>-51351.67</v>
      </c>
      <c r="AK25" s="8">
        <v>-320.29</v>
      </c>
      <c r="AL25" s="8">
        <v>-6729.66</v>
      </c>
      <c r="AM25" s="8">
        <v>0</v>
      </c>
      <c r="AN25" s="8">
        <v>0</v>
      </c>
      <c r="AO25" s="25">
        <v>367154.18</v>
      </c>
      <c r="AP25" s="8">
        <v>-16398033.01</v>
      </c>
      <c r="AQ25" s="4">
        <v>-84231.88</v>
      </c>
      <c r="AR25" s="4">
        <v>-6446.92</v>
      </c>
      <c r="AS25" s="23">
        <v>-16488711.81</v>
      </c>
      <c r="AT25" s="8">
        <v>-9469982.15</v>
      </c>
      <c r="AU25" s="8">
        <v>0</v>
      </c>
      <c r="AV25" s="12">
        <v>-25591539.78</v>
      </c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</row>
    <row r="26" spans="1:118" ht="12.75">
      <c r="A26" s="29" t="s">
        <v>160</v>
      </c>
      <c r="B26" s="28" t="s">
        <v>91</v>
      </c>
      <c r="C26" s="18" t="s">
        <v>268</v>
      </c>
      <c r="D26" s="8">
        <v>7905661.01</v>
      </c>
      <c r="E26" s="8">
        <v>6827241.09</v>
      </c>
      <c r="F26" s="8">
        <v>61378.25</v>
      </c>
      <c r="G26" s="8">
        <v>2773.08</v>
      </c>
      <c r="H26" s="8">
        <v>39900.83</v>
      </c>
      <c r="I26" s="8">
        <v>1068713.83</v>
      </c>
      <c r="J26" s="8">
        <v>783543.46</v>
      </c>
      <c r="K26" s="56">
        <f t="shared" si="0"/>
        <v>16689211.55</v>
      </c>
      <c r="L26" s="8">
        <v>101679918.87</v>
      </c>
      <c r="M26" s="8">
        <v>529410.1</v>
      </c>
      <c r="N26" s="8">
        <v>2109212.39</v>
      </c>
      <c r="O26" s="57">
        <f t="shared" si="1"/>
        <v>104318541.36</v>
      </c>
      <c r="P26" s="8">
        <v>0</v>
      </c>
      <c r="Q26" s="8">
        <v>0</v>
      </c>
      <c r="R26" s="12">
        <f t="shared" si="2"/>
        <v>121007752.91</v>
      </c>
      <c r="S26" s="8">
        <v>7031846.64</v>
      </c>
      <c r="T26" s="8">
        <v>9311141.52</v>
      </c>
      <c r="U26" s="8">
        <v>129042.72</v>
      </c>
      <c r="V26" s="8">
        <v>3237.6</v>
      </c>
      <c r="W26" s="8">
        <v>49552.68</v>
      </c>
      <c r="X26" s="8">
        <v>1070914.32</v>
      </c>
      <c r="Y26" s="8">
        <v>1546442.28</v>
      </c>
      <c r="Z26" s="25">
        <f t="shared" si="3"/>
        <v>19142177.76</v>
      </c>
      <c r="AA26" s="8">
        <v>122141409.72</v>
      </c>
      <c r="AB26" s="8">
        <v>635945.64</v>
      </c>
      <c r="AC26" s="8">
        <v>2533509.96</v>
      </c>
      <c r="AD26" s="23">
        <f t="shared" si="4"/>
        <v>125310865.32</v>
      </c>
      <c r="AE26" s="8">
        <v>0</v>
      </c>
      <c r="AF26" s="8">
        <v>0</v>
      </c>
      <c r="AG26" s="12">
        <f t="shared" si="5"/>
        <v>144453043.07999998</v>
      </c>
      <c r="AH26" s="8">
        <v>873814.37</v>
      </c>
      <c r="AI26" s="8">
        <v>-2483900.43</v>
      </c>
      <c r="AJ26" s="8">
        <v>-67664.47</v>
      </c>
      <c r="AK26" s="8">
        <v>-464.52</v>
      </c>
      <c r="AL26" s="8">
        <v>-9651.85</v>
      </c>
      <c r="AM26" s="8">
        <v>-2200.49</v>
      </c>
      <c r="AN26" s="8">
        <v>-762898.82</v>
      </c>
      <c r="AO26" s="25">
        <v>-2452966.21</v>
      </c>
      <c r="AP26" s="8">
        <v>-20461490.85</v>
      </c>
      <c r="AQ26" s="8">
        <v>-106535.54</v>
      </c>
      <c r="AR26" s="8">
        <v>-424297.57</v>
      </c>
      <c r="AS26" s="23">
        <v>-20992323.96</v>
      </c>
      <c r="AT26" s="8">
        <v>0</v>
      </c>
      <c r="AU26" s="8">
        <v>0</v>
      </c>
      <c r="AV26" s="12">
        <v>-23445290.17</v>
      </c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</row>
    <row r="27" spans="1:118" ht="12.75">
      <c r="A27" s="29" t="s">
        <v>161</v>
      </c>
      <c r="B27" s="28" t="s">
        <v>91</v>
      </c>
      <c r="C27" s="17" t="s">
        <v>269</v>
      </c>
      <c r="D27" s="8">
        <v>2929685.4</v>
      </c>
      <c r="E27" s="8">
        <v>1899371.45</v>
      </c>
      <c r="F27" s="8">
        <v>17244.74</v>
      </c>
      <c r="G27" s="8">
        <v>644.26</v>
      </c>
      <c r="H27" s="8">
        <v>10953.3</v>
      </c>
      <c r="I27" s="8">
        <v>307156.36</v>
      </c>
      <c r="J27" s="8">
        <v>337533.27</v>
      </c>
      <c r="K27" s="56">
        <f t="shared" si="0"/>
        <v>5502588.779999999</v>
      </c>
      <c r="L27" s="8">
        <v>39173756.83</v>
      </c>
      <c r="M27" s="8">
        <v>313764.15</v>
      </c>
      <c r="N27" s="8">
        <v>280557.31</v>
      </c>
      <c r="O27" s="57">
        <f t="shared" si="1"/>
        <v>39768078.29</v>
      </c>
      <c r="P27" s="8">
        <v>1943249.65</v>
      </c>
      <c r="Q27" s="8">
        <v>0</v>
      </c>
      <c r="R27" s="12">
        <f t="shared" si="2"/>
        <v>47213916.72</v>
      </c>
      <c r="S27" s="8">
        <v>2693551.68</v>
      </c>
      <c r="T27" s="8">
        <v>2696708.16</v>
      </c>
      <c r="U27" s="8">
        <v>33241.44</v>
      </c>
      <c r="V27" s="8">
        <v>869.4</v>
      </c>
      <c r="W27" s="8">
        <v>13498.8</v>
      </c>
      <c r="X27" s="8">
        <v>277693.56</v>
      </c>
      <c r="Y27" s="8">
        <v>627633</v>
      </c>
      <c r="Z27" s="25">
        <f t="shared" si="3"/>
        <v>6343196.04</v>
      </c>
      <c r="AA27" s="8">
        <v>47056861.68</v>
      </c>
      <c r="AB27" s="4">
        <v>376904.28</v>
      </c>
      <c r="AC27" s="4">
        <v>336995.4</v>
      </c>
      <c r="AD27" s="23">
        <f t="shared" si="4"/>
        <v>47770761.36</v>
      </c>
      <c r="AE27" s="4">
        <v>2334298.2</v>
      </c>
      <c r="AF27" s="8">
        <v>0</v>
      </c>
      <c r="AG27" s="12">
        <f t="shared" si="5"/>
        <v>56448255.6</v>
      </c>
      <c r="AH27" s="8">
        <v>236133.72</v>
      </c>
      <c r="AI27" s="8">
        <v>-797336.71</v>
      </c>
      <c r="AJ27" s="8">
        <v>-15996.7</v>
      </c>
      <c r="AK27" s="8">
        <v>-225.14</v>
      </c>
      <c r="AL27" s="8">
        <v>-2545.5</v>
      </c>
      <c r="AM27" s="8">
        <v>29462.8</v>
      </c>
      <c r="AN27" s="8">
        <v>-290099.73</v>
      </c>
      <c r="AO27" s="25">
        <v>-840607.26</v>
      </c>
      <c r="AP27" s="8">
        <v>-7883104.85</v>
      </c>
      <c r="AQ27" s="4">
        <v>-63140.13</v>
      </c>
      <c r="AR27" s="4">
        <v>-56438.09</v>
      </c>
      <c r="AS27" s="23">
        <v>-8002683.07</v>
      </c>
      <c r="AT27" s="4">
        <v>-391048.55</v>
      </c>
      <c r="AU27" s="8">
        <v>0</v>
      </c>
      <c r="AV27" s="12">
        <v>-9234338.88</v>
      </c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</row>
    <row r="28" spans="1:118" ht="12.75">
      <c r="A28" s="29" t="s">
        <v>270</v>
      </c>
      <c r="B28" s="28" t="s">
        <v>91</v>
      </c>
      <c r="C28" s="17" t="s">
        <v>271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56">
        <f t="shared" si="0"/>
        <v>0</v>
      </c>
      <c r="L28" s="8">
        <v>0</v>
      </c>
      <c r="M28" s="8">
        <v>0</v>
      </c>
      <c r="N28" s="8">
        <v>0</v>
      </c>
      <c r="O28" s="57">
        <f t="shared" si="1"/>
        <v>0</v>
      </c>
      <c r="P28" s="8">
        <v>0</v>
      </c>
      <c r="Q28" s="8">
        <v>77890.15</v>
      </c>
      <c r="R28" s="12">
        <f t="shared" si="2"/>
        <v>77890.15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25">
        <f t="shared" si="3"/>
        <v>0</v>
      </c>
      <c r="AA28" s="8">
        <v>0</v>
      </c>
      <c r="AB28" s="4">
        <v>0</v>
      </c>
      <c r="AC28" s="4">
        <v>0</v>
      </c>
      <c r="AD28" s="23">
        <f t="shared" si="4"/>
        <v>0</v>
      </c>
      <c r="AE28" s="4">
        <v>0</v>
      </c>
      <c r="AF28" s="8">
        <v>93564.36</v>
      </c>
      <c r="AG28" s="12">
        <f t="shared" si="5"/>
        <v>93564.36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25">
        <v>0</v>
      </c>
      <c r="AP28" s="8">
        <v>0</v>
      </c>
      <c r="AQ28" s="4">
        <v>0</v>
      </c>
      <c r="AR28" s="4">
        <v>0</v>
      </c>
      <c r="AS28" s="23">
        <v>0</v>
      </c>
      <c r="AT28" s="4">
        <v>0</v>
      </c>
      <c r="AU28" s="8">
        <v>-15674.21</v>
      </c>
      <c r="AV28" s="12">
        <v>-15674.21</v>
      </c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</row>
    <row r="29" spans="1:118" ht="12.75">
      <c r="A29" s="29" t="s">
        <v>192</v>
      </c>
      <c r="B29" s="28" t="s">
        <v>93</v>
      </c>
      <c r="C29" s="17" t="s">
        <v>272</v>
      </c>
      <c r="D29" s="8">
        <v>78089.16</v>
      </c>
      <c r="E29" s="8">
        <v>0</v>
      </c>
      <c r="F29" s="8">
        <v>609.38</v>
      </c>
      <c r="G29" s="8">
        <v>28.99</v>
      </c>
      <c r="H29" s="8">
        <v>431.65</v>
      </c>
      <c r="I29" s="8">
        <v>0</v>
      </c>
      <c r="J29" s="8">
        <v>0</v>
      </c>
      <c r="K29" s="56">
        <f t="shared" si="0"/>
        <v>79159.18000000001</v>
      </c>
      <c r="L29" s="8">
        <v>6291950.38</v>
      </c>
      <c r="M29" s="8">
        <v>2247.34</v>
      </c>
      <c r="N29" s="8">
        <v>4624.21</v>
      </c>
      <c r="O29" s="57">
        <f t="shared" si="1"/>
        <v>6298821.93</v>
      </c>
      <c r="P29" s="8">
        <v>0</v>
      </c>
      <c r="Q29" s="8">
        <v>0</v>
      </c>
      <c r="R29" s="12">
        <f t="shared" si="2"/>
        <v>6377981.109999999</v>
      </c>
      <c r="S29" s="8">
        <v>63995.76</v>
      </c>
      <c r="T29" s="8">
        <v>0</v>
      </c>
      <c r="U29" s="8">
        <v>1251.36</v>
      </c>
      <c r="V29" s="8">
        <v>32.52</v>
      </c>
      <c r="W29" s="8">
        <v>508.32</v>
      </c>
      <c r="X29" s="8">
        <v>0</v>
      </c>
      <c r="Y29" s="8">
        <v>0</v>
      </c>
      <c r="Z29" s="25">
        <f t="shared" si="3"/>
        <v>65787.96</v>
      </c>
      <c r="AA29" s="8">
        <v>7558106.76</v>
      </c>
      <c r="AB29" s="4">
        <v>2699.64</v>
      </c>
      <c r="AC29" s="4">
        <v>5554.44</v>
      </c>
      <c r="AD29" s="23">
        <f t="shared" si="4"/>
        <v>7566360.84</v>
      </c>
      <c r="AE29" s="4">
        <v>0</v>
      </c>
      <c r="AF29" s="8">
        <v>0</v>
      </c>
      <c r="AG29" s="12">
        <f t="shared" si="5"/>
        <v>7632148.8</v>
      </c>
      <c r="AH29" s="8">
        <v>14093.4</v>
      </c>
      <c r="AI29" s="8">
        <v>0</v>
      </c>
      <c r="AJ29" s="8">
        <v>-641.98</v>
      </c>
      <c r="AK29" s="8">
        <v>-3.53</v>
      </c>
      <c r="AL29" s="8">
        <v>-76.67</v>
      </c>
      <c r="AM29" s="8">
        <v>0</v>
      </c>
      <c r="AN29" s="8">
        <v>0</v>
      </c>
      <c r="AO29" s="25">
        <v>13371.22</v>
      </c>
      <c r="AP29" s="8">
        <v>-1266156.38</v>
      </c>
      <c r="AQ29" s="4">
        <v>-452.3</v>
      </c>
      <c r="AR29" s="4">
        <v>-930.23</v>
      </c>
      <c r="AS29" s="23">
        <v>-1267538.91</v>
      </c>
      <c r="AT29" s="4">
        <v>0</v>
      </c>
      <c r="AU29" s="8">
        <v>0</v>
      </c>
      <c r="AV29" s="12">
        <v>-1254167.69</v>
      </c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</row>
    <row r="30" spans="1:118" ht="12.75">
      <c r="A30" s="29" t="s">
        <v>163</v>
      </c>
      <c r="B30" s="28" t="s">
        <v>91</v>
      </c>
      <c r="C30" s="17" t="s">
        <v>273</v>
      </c>
      <c r="D30" s="8">
        <v>3918795.59</v>
      </c>
      <c r="E30" s="8">
        <v>3894143.74</v>
      </c>
      <c r="F30" s="8">
        <v>35009.12</v>
      </c>
      <c r="G30" s="8">
        <v>1581.72</v>
      </c>
      <c r="H30" s="8">
        <v>22758.76</v>
      </c>
      <c r="I30" s="8">
        <v>640974.12</v>
      </c>
      <c r="J30" s="8">
        <v>653121.03</v>
      </c>
      <c r="K30" s="56">
        <f t="shared" si="0"/>
        <v>9166384.079999998</v>
      </c>
      <c r="L30" s="8">
        <v>66525982.24</v>
      </c>
      <c r="M30" s="8">
        <v>491195.78</v>
      </c>
      <c r="N30" s="8">
        <v>532558.97</v>
      </c>
      <c r="O30" s="57">
        <f t="shared" si="1"/>
        <v>67549736.99000001</v>
      </c>
      <c r="P30" s="8">
        <v>0</v>
      </c>
      <c r="Q30" s="8">
        <v>0</v>
      </c>
      <c r="R30" s="12">
        <f t="shared" si="2"/>
        <v>76716121.07000001</v>
      </c>
      <c r="S30" s="8">
        <v>3447880.44</v>
      </c>
      <c r="T30" s="8">
        <v>5307853.44</v>
      </c>
      <c r="U30" s="8">
        <v>73561.32</v>
      </c>
      <c r="V30" s="8">
        <v>1845.6</v>
      </c>
      <c r="W30" s="8">
        <v>28247.76</v>
      </c>
      <c r="X30" s="8">
        <v>620560.56</v>
      </c>
      <c r="Y30" s="8">
        <v>1100550.6</v>
      </c>
      <c r="Z30" s="25">
        <f t="shared" si="3"/>
        <v>10580499.72</v>
      </c>
      <c r="AA30" s="8">
        <v>79913294.04</v>
      </c>
      <c r="AB30" s="4">
        <v>590041.2</v>
      </c>
      <c r="AC30" s="4">
        <v>639690.6</v>
      </c>
      <c r="AD30" s="23">
        <f t="shared" si="4"/>
        <v>81143025.84</v>
      </c>
      <c r="AE30" s="4">
        <v>0</v>
      </c>
      <c r="AF30" s="8">
        <v>0</v>
      </c>
      <c r="AG30" s="12">
        <f t="shared" si="5"/>
        <v>91723525.56</v>
      </c>
      <c r="AH30" s="8">
        <v>470915.15</v>
      </c>
      <c r="AI30" s="8">
        <v>-1413709.7</v>
      </c>
      <c r="AJ30" s="8">
        <v>-38552.2</v>
      </c>
      <c r="AK30" s="8">
        <v>-263.88</v>
      </c>
      <c r="AL30" s="8">
        <v>-5489</v>
      </c>
      <c r="AM30" s="8">
        <v>20413.56</v>
      </c>
      <c r="AN30" s="8">
        <v>-447429.57</v>
      </c>
      <c r="AO30" s="25">
        <v>-1414115.64</v>
      </c>
      <c r="AP30" s="8">
        <v>-13387311.8</v>
      </c>
      <c r="AQ30" s="4">
        <v>-98845.42</v>
      </c>
      <c r="AR30" s="4">
        <v>-107131.63</v>
      </c>
      <c r="AS30" s="23">
        <v>-13593288.85</v>
      </c>
      <c r="AT30" s="4">
        <v>0</v>
      </c>
      <c r="AU30" s="8">
        <v>0</v>
      </c>
      <c r="AV30" s="12">
        <v>-15007404.49</v>
      </c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</row>
    <row r="31" spans="1:118" ht="12.75">
      <c r="A31" s="29" t="s">
        <v>164</v>
      </c>
      <c r="B31" s="28" t="s">
        <v>91</v>
      </c>
      <c r="C31" s="17" t="s">
        <v>274</v>
      </c>
      <c r="D31" s="8">
        <v>2607782.45</v>
      </c>
      <c r="E31" s="8">
        <v>1903574.66</v>
      </c>
      <c r="F31" s="8">
        <v>16248.42</v>
      </c>
      <c r="G31" s="8">
        <v>763.7</v>
      </c>
      <c r="H31" s="8">
        <v>9672</v>
      </c>
      <c r="I31" s="8">
        <v>331193.13</v>
      </c>
      <c r="J31" s="8">
        <v>364092.76</v>
      </c>
      <c r="K31" s="56">
        <f t="shared" si="0"/>
        <v>5233327.12</v>
      </c>
      <c r="L31" s="8">
        <v>46659242.42</v>
      </c>
      <c r="M31" s="8">
        <v>726504.12</v>
      </c>
      <c r="N31" s="8">
        <v>948024.92</v>
      </c>
      <c r="O31" s="57">
        <f t="shared" si="1"/>
        <v>48333771.46</v>
      </c>
      <c r="P31" s="8">
        <v>0</v>
      </c>
      <c r="Q31" s="8">
        <v>0</v>
      </c>
      <c r="R31" s="12">
        <f t="shared" si="2"/>
        <v>53567098.58</v>
      </c>
      <c r="S31" s="8">
        <v>2280301.44</v>
      </c>
      <c r="T31" s="8">
        <v>2772523.56</v>
      </c>
      <c r="U31" s="8">
        <v>34464</v>
      </c>
      <c r="V31" s="8">
        <v>924.84</v>
      </c>
      <c r="W31" s="8">
        <v>12994.44</v>
      </c>
      <c r="X31" s="8">
        <v>320836.56</v>
      </c>
      <c r="Y31" s="8">
        <v>835588.92</v>
      </c>
      <c r="Z31" s="25">
        <f t="shared" si="3"/>
        <v>6257633.76</v>
      </c>
      <c r="AA31" s="4">
        <v>56048684.04</v>
      </c>
      <c r="AB31" s="4">
        <v>872701.68</v>
      </c>
      <c r="AC31" s="4">
        <v>1138733.4</v>
      </c>
      <c r="AD31" s="23">
        <f t="shared" si="4"/>
        <v>58060119.12</v>
      </c>
      <c r="AE31" s="8">
        <v>0</v>
      </c>
      <c r="AF31" s="8">
        <v>0</v>
      </c>
      <c r="AG31" s="12">
        <f t="shared" si="5"/>
        <v>64317752.879999995</v>
      </c>
      <c r="AH31" s="8">
        <v>327481.01</v>
      </c>
      <c r="AI31" s="8">
        <v>-868948.9</v>
      </c>
      <c r="AJ31" s="8">
        <v>-18215.58</v>
      </c>
      <c r="AK31" s="8">
        <v>-161.14</v>
      </c>
      <c r="AL31" s="8">
        <v>-3322.44</v>
      </c>
      <c r="AM31" s="8">
        <v>10356.57</v>
      </c>
      <c r="AN31" s="8">
        <v>-471496.16</v>
      </c>
      <c r="AO31" s="25">
        <v>-1024306.64</v>
      </c>
      <c r="AP31" s="4">
        <v>-9389441.62</v>
      </c>
      <c r="AQ31" s="4">
        <v>-146197.56</v>
      </c>
      <c r="AR31" s="4">
        <v>-190708.48</v>
      </c>
      <c r="AS31" s="23">
        <v>-9726347.66</v>
      </c>
      <c r="AT31" s="8">
        <v>0</v>
      </c>
      <c r="AU31" s="8">
        <v>0</v>
      </c>
      <c r="AV31" s="12">
        <v>-10750654.3</v>
      </c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</row>
    <row r="32" spans="1:118" ht="12.75">
      <c r="A32" s="29" t="s">
        <v>88</v>
      </c>
      <c r="B32" s="28" t="s">
        <v>92</v>
      </c>
      <c r="C32" s="17" t="s">
        <v>275</v>
      </c>
      <c r="D32" s="8">
        <v>1699734.99</v>
      </c>
      <c r="E32" s="8">
        <v>1902694.84</v>
      </c>
      <c r="F32" s="8">
        <v>13544.54</v>
      </c>
      <c r="G32" s="8">
        <v>801.42</v>
      </c>
      <c r="H32" s="8">
        <v>7599.89</v>
      </c>
      <c r="I32" s="8">
        <v>220417.23</v>
      </c>
      <c r="J32" s="8">
        <v>122541.95</v>
      </c>
      <c r="K32" s="56">
        <f t="shared" si="0"/>
        <v>3967334.8600000003</v>
      </c>
      <c r="L32" s="8">
        <v>12073812.91</v>
      </c>
      <c r="M32" s="8">
        <v>221680.8</v>
      </c>
      <c r="N32" s="8">
        <v>13049.02</v>
      </c>
      <c r="O32" s="57">
        <f t="shared" si="1"/>
        <v>12308542.73</v>
      </c>
      <c r="P32" s="8">
        <v>0</v>
      </c>
      <c r="Q32" s="8">
        <v>0</v>
      </c>
      <c r="R32" s="12">
        <f t="shared" si="2"/>
        <v>16275877.59</v>
      </c>
      <c r="S32" s="4">
        <v>1690182.72</v>
      </c>
      <c r="T32" s="4">
        <v>2415161.04</v>
      </c>
      <c r="U32" s="4">
        <v>24178.32</v>
      </c>
      <c r="V32" s="4">
        <v>766.56</v>
      </c>
      <c r="W32" s="4">
        <v>8179.08</v>
      </c>
      <c r="X32" s="4">
        <v>349977.12</v>
      </c>
      <c r="Y32" s="4">
        <v>282802.68</v>
      </c>
      <c r="Z32" s="25">
        <f t="shared" si="3"/>
        <v>4771247.52</v>
      </c>
      <c r="AA32" s="8">
        <v>14503478.64</v>
      </c>
      <c r="AB32" s="4">
        <v>266290.56</v>
      </c>
      <c r="AC32" s="4">
        <v>15674.04</v>
      </c>
      <c r="AD32" s="23">
        <f t="shared" si="4"/>
        <v>14785443.24</v>
      </c>
      <c r="AE32" s="8">
        <v>0</v>
      </c>
      <c r="AF32" s="8">
        <v>0</v>
      </c>
      <c r="AG32" s="12">
        <f t="shared" si="5"/>
        <v>19556690.759999998</v>
      </c>
      <c r="AH32" s="4">
        <v>9552.27</v>
      </c>
      <c r="AI32" s="4">
        <v>-512466.2</v>
      </c>
      <c r="AJ32" s="4">
        <v>-10633.78</v>
      </c>
      <c r="AK32" s="4">
        <v>34.86</v>
      </c>
      <c r="AL32" s="4">
        <v>-579.19</v>
      </c>
      <c r="AM32" s="4">
        <v>-129559.89</v>
      </c>
      <c r="AN32" s="4">
        <v>-160260.73</v>
      </c>
      <c r="AO32" s="25">
        <v>-803912.66</v>
      </c>
      <c r="AP32" s="8">
        <v>-2429665.73</v>
      </c>
      <c r="AQ32" s="4">
        <v>-44609.76</v>
      </c>
      <c r="AR32" s="4">
        <v>-2625.02</v>
      </c>
      <c r="AS32" s="23">
        <v>-2476900.51</v>
      </c>
      <c r="AT32" s="8">
        <v>0</v>
      </c>
      <c r="AU32" s="8">
        <v>0</v>
      </c>
      <c r="AV32" s="12">
        <v>-3280813.17</v>
      </c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</row>
    <row r="33" spans="1:118" ht="12.75">
      <c r="A33" s="29" t="s">
        <v>166</v>
      </c>
      <c r="B33" s="28" t="s">
        <v>91</v>
      </c>
      <c r="C33" s="17" t="s">
        <v>276</v>
      </c>
      <c r="D33" s="8">
        <v>4256031.89</v>
      </c>
      <c r="E33" s="8">
        <v>4689665.37</v>
      </c>
      <c r="F33" s="8">
        <v>42161.02</v>
      </c>
      <c r="G33" s="8">
        <v>1904.84</v>
      </c>
      <c r="H33" s="8">
        <v>27408.08</v>
      </c>
      <c r="I33" s="8">
        <v>674350.22</v>
      </c>
      <c r="J33" s="8">
        <v>624706.36</v>
      </c>
      <c r="K33" s="56">
        <f t="shared" si="0"/>
        <v>10316227.78</v>
      </c>
      <c r="L33" s="8">
        <v>87454772.87</v>
      </c>
      <c r="M33" s="8">
        <v>1821978.89</v>
      </c>
      <c r="N33" s="8">
        <v>95764.43</v>
      </c>
      <c r="O33" s="57">
        <f t="shared" si="1"/>
        <v>89372516.19000001</v>
      </c>
      <c r="P33" s="8">
        <v>0</v>
      </c>
      <c r="Q33" s="8">
        <v>0</v>
      </c>
      <c r="R33" s="12">
        <f t="shared" si="2"/>
        <v>99688743.97000001</v>
      </c>
      <c r="S33" s="8">
        <v>4176917.04</v>
      </c>
      <c r="T33" s="8">
        <v>6514190.28</v>
      </c>
      <c r="U33" s="8">
        <v>90279.84</v>
      </c>
      <c r="V33" s="8">
        <v>2265</v>
      </c>
      <c r="W33" s="8">
        <v>34667.64</v>
      </c>
      <c r="X33" s="8">
        <v>712841.64</v>
      </c>
      <c r="Y33" s="8">
        <v>1129869.84</v>
      </c>
      <c r="Z33" s="25">
        <f t="shared" si="3"/>
        <v>12661031.280000001</v>
      </c>
      <c r="AA33" s="8">
        <v>105053675.88</v>
      </c>
      <c r="AB33" s="4">
        <v>2188623.6</v>
      </c>
      <c r="AC33" s="4">
        <v>115028.76</v>
      </c>
      <c r="AD33" s="23">
        <f t="shared" si="4"/>
        <v>107357328.24</v>
      </c>
      <c r="AE33" s="8">
        <v>0</v>
      </c>
      <c r="AF33" s="8">
        <v>0</v>
      </c>
      <c r="AG33" s="12">
        <f t="shared" si="5"/>
        <v>120018359.52</v>
      </c>
      <c r="AH33" s="8">
        <v>79114.85</v>
      </c>
      <c r="AI33" s="8">
        <v>-1824524.91</v>
      </c>
      <c r="AJ33" s="8">
        <v>-48118.82</v>
      </c>
      <c r="AK33" s="8">
        <v>-360.16</v>
      </c>
      <c r="AL33" s="8">
        <v>-7259.56</v>
      </c>
      <c r="AM33" s="8">
        <v>-38491.42</v>
      </c>
      <c r="AN33" s="8">
        <v>-505163.48</v>
      </c>
      <c r="AO33" s="25">
        <v>-2344803.5</v>
      </c>
      <c r="AP33" s="8">
        <v>-17598903.01</v>
      </c>
      <c r="AQ33" s="4">
        <v>-366644.71</v>
      </c>
      <c r="AR33" s="4">
        <v>-19264.33</v>
      </c>
      <c r="AS33" s="23">
        <v>-17984812.05</v>
      </c>
      <c r="AT33" s="8">
        <v>0</v>
      </c>
      <c r="AU33" s="8">
        <v>0</v>
      </c>
      <c r="AV33" s="12">
        <v>-20329615.55</v>
      </c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</row>
    <row r="34" spans="1:118" ht="12.75">
      <c r="A34" s="29" t="s">
        <v>188</v>
      </c>
      <c r="B34" s="28" t="s">
        <v>94</v>
      </c>
      <c r="C34" s="19" t="s">
        <v>277</v>
      </c>
      <c r="D34" s="8">
        <v>1148268.39</v>
      </c>
      <c r="E34" s="8">
        <v>0</v>
      </c>
      <c r="F34" s="8">
        <v>8517.92</v>
      </c>
      <c r="G34" s="8">
        <v>405.23</v>
      </c>
      <c r="H34" s="8">
        <v>6033.57</v>
      </c>
      <c r="I34" s="8">
        <v>0</v>
      </c>
      <c r="J34" s="8">
        <v>0</v>
      </c>
      <c r="K34" s="56">
        <f t="shared" si="0"/>
        <v>1163225.1099999999</v>
      </c>
      <c r="L34" s="8">
        <v>17936688.73</v>
      </c>
      <c r="M34" s="8">
        <v>0</v>
      </c>
      <c r="N34" s="8">
        <v>361670.02</v>
      </c>
      <c r="O34" s="57">
        <f t="shared" si="1"/>
        <v>18298358.75</v>
      </c>
      <c r="P34" s="8">
        <v>3387211.12</v>
      </c>
      <c r="Q34" s="8">
        <v>0</v>
      </c>
      <c r="R34" s="12">
        <f t="shared" si="2"/>
        <v>22848794.98</v>
      </c>
      <c r="S34" s="8">
        <v>1106857.8</v>
      </c>
      <c r="T34" s="8">
        <v>0</v>
      </c>
      <c r="U34" s="8">
        <v>17288.04</v>
      </c>
      <c r="V34" s="8">
        <v>448.44</v>
      </c>
      <c r="W34" s="8">
        <v>7022.64</v>
      </c>
      <c r="X34" s="8">
        <v>0</v>
      </c>
      <c r="Y34" s="8">
        <v>0</v>
      </c>
      <c r="Z34" s="25">
        <f t="shared" si="3"/>
        <v>1131616.92</v>
      </c>
      <c r="AA34" s="4">
        <v>21546166.32</v>
      </c>
      <c r="AB34" s="4">
        <v>0</v>
      </c>
      <c r="AC34" s="4">
        <v>434424.96</v>
      </c>
      <c r="AD34" s="23">
        <f t="shared" si="4"/>
        <v>21980591.28</v>
      </c>
      <c r="AE34" s="8">
        <v>4068834.24</v>
      </c>
      <c r="AF34" s="8">
        <v>0</v>
      </c>
      <c r="AG34" s="12">
        <f t="shared" si="5"/>
        <v>27181042.440000005</v>
      </c>
      <c r="AH34" s="8">
        <v>41410.59</v>
      </c>
      <c r="AI34" s="8">
        <v>0</v>
      </c>
      <c r="AJ34" s="8">
        <v>-8770.12</v>
      </c>
      <c r="AK34" s="8">
        <v>-43.21</v>
      </c>
      <c r="AL34" s="8">
        <v>-989.07</v>
      </c>
      <c r="AM34" s="8">
        <v>0</v>
      </c>
      <c r="AN34" s="8">
        <v>0</v>
      </c>
      <c r="AO34" s="25">
        <v>31608.19</v>
      </c>
      <c r="AP34" s="4">
        <v>-3609477.59</v>
      </c>
      <c r="AQ34" s="4">
        <v>0</v>
      </c>
      <c r="AR34" s="4">
        <v>-72754.94</v>
      </c>
      <c r="AS34" s="23">
        <v>-3682232.53</v>
      </c>
      <c r="AT34" s="8">
        <v>-681623.12</v>
      </c>
      <c r="AU34" s="8">
        <v>0</v>
      </c>
      <c r="AV34" s="12">
        <v>-4332247.46</v>
      </c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</row>
    <row r="35" spans="1:118" ht="12.75">
      <c r="A35" s="29" t="s">
        <v>167</v>
      </c>
      <c r="B35" s="28" t="s">
        <v>91</v>
      </c>
      <c r="C35" s="18" t="s">
        <v>278</v>
      </c>
      <c r="D35" s="8">
        <v>4867122.13</v>
      </c>
      <c r="E35" s="8">
        <v>3820325.37</v>
      </c>
      <c r="F35" s="8">
        <v>37689.54</v>
      </c>
      <c r="G35" s="8">
        <v>1716.38</v>
      </c>
      <c r="H35" s="8">
        <v>21707.27</v>
      </c>
      <c r="I35" s="8">
        <v>537425.06</v>
      </c>
      <c r="J35" s="8">
        <v>562660.77</v>
      </c>
      <c r="K35" s="56">
        <f t="shared" si="0"/>
        <v>9848646.52</v>
      </c>
      <c r="L35" s="8">
        <v>76502460.18</v>
      </c>
      <c r="M35" s="8">
        <v>2752158.92</v>
      </c>
      <c r="N35" s="8">
        <v>139491.98</v>
      </c>
      <c r="O35" s="57">
        <f t="shared" si="1"/>
        <v>79394111.08000001</v>
      </c>
      <c r="P35" s="8">
        <v>25048152.29</v>
      </c>
      <c r="Q35" s="8">
        <v>0</v>
      </c>
      <c r="R35" s="12">
        <f t="shared" si="2"/>
        <v>114290909.89000002</v>
      </c>
      <c r="S35" s="11">
        <v>4649279.76</v>
      </c>
      <c r="T35" s="11">
        <v>5668533.72</v>
      </c>
      <c r="U35" s="11">
        <v>74174.28</v>
      </c>
      <c r="V35" s="11">
        <v>2148.96</v>
      </c>
      <c r="W35" s="11">
        <v>27842.64</v>
      </c>
      <c r="X35" s="11">
        <v>560731.68</v>
      </c>
      <c r="Y35" s="11">
        <v>1192686.84</v>
      </c>
      <c r="Z35" s="25">
        <f t="shared" si="3"/>
        <v>12175397.88</v>
      </c>
      <c r="AA35" s="4">
        <v>91897381.8</v>
      </c>
      <c r="AB35" s="4">
        <v>3305987.76</v>
      </c>
      <c r="AC35" s="4">
        <v>167552.76</v>
      </c>
      <c r="AD35" s="23">
        <f t="shared" si="4"/>
        <v>95370922.32000001</v>
      </c>
      <c r="AE35" s="8">
        <v>30088700.52</v>
      </c>
      <c r="AF35" s="8">
        <v>0</v>
      </c>
      <c r="AG35" s="12">
        <f t="shared" si="5"/>
        <v>137635020.72</v>
      </c>
      <c r="AH35" s="11">
        <v>217842.37</v>
      </c>
      <c r="AI35" s="11">
        <v>-1848208.35</v>
      </c>
      <c r="AJ35" s="11">
        <v>-36484.74</v>
      </c>
      <c r="AK35" s="11">
        <v>-432.58</v>
      </c>
      <c r="AL35" s="11">
        <v>-6135.37</v>
      </c>
      <c r="AM35" s="11">
        <v>-23306.62</v>
      </c>
      <c r="AN35" s="11">
        <v>-630026.07</v>
      </c>
      <c r="AO35" s="25">
        <v>-2326751.36</v>
      </c>
      <c r="AP35" s="4">
        <v>-15394921.62</v>
      </c>
      <c r="AQ35" s="4">
        <v>-553828.84</v>
      </c>
      <c r="AR35" s="4">
        <v>-28060.78</v>
      </c>
      <c r="AS35" s="23">
        <v>-15976811.24</v>
      </c>
      <c r="AT35" s="8">
        <v>-5040548.23</v>
      </c>
      <c r="AU35" s="8">
        <v>0</v>
      </c>
      <c r="AV35" s="12">
        <v>-23344110.83</v>
      </c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</row>
    <row r="36" spans="1:118" ht="12.75">
      <c r="A36" s="29" t="s">
        <v>168</v>
      </c>
      <c r="B36" s="28" t="s">
        <v>91</v>
      </c>
      <c r="C36" s="17" t="s">
        <v>279</v>
      </c>
      <c r="D36" s="8">
        <v>5187245.29</v>
      </c>
      <c r="E36" s="8">
        <v>4036941.68</v>
      </c>
      <c r="F36" s="8">
        <v>33449.05</v>
      </c>
      <c r="G36" s="8">
        <v>1936.24</v>
      </c>
      <c r="H36" s="8">
        <v>19173.73</v>
      </c>
      <c r="I36" s="8">
        <v>707382.2</v>
      </c>
      <c r="J36" s="8">
        <v>576726.81</v>
      </c>
      <c r="K36" s="56">
        <f t="shared" si="0"/>
        <v>10562855.000000002</v>
      </c>
      <c r="L36" s="8">
        <v>57699430.07</v>
      </c>
      <c r="M36" s="8">
        <v>1266798.93</v>
      </c>
      <c r="N36" s="8">
        <v>67187.33</v>
      </c>
      <c r="O36" s="57">
        <f t="shared" si="1"/>
        <v>59033416.33</v>
      </c>
      <c r="P36" s="8">
        <v>15919449.21</v>
      </c>
      <c r="Q36" s="8">
        <v>0</v>
      </c>
      <c r="R36" s="12">
        <f t="shared" si="2"/>
        <v>85515720.53999999</v>
      </c>
      <c r="S36" s="4">
        <v>4658289.84</v>
      </c>
      <c r="T36" s="4">
        <v>5786044.56</v>
      </c>
      <c r="U36" s="4">
        <v>63738.24</v>
      </c>
      <c r="V36" s="4">
        <v>2002.44</v>
      </c>
      <c r="W36" s="4">
        <v>22466.52</v>
      </c>
      <c r="X36" s="4">
        <v>646422.24</v>
      </c>
      <c r="Y36" s="4">
        <v>1059782.76</v>
      </c>
      <c r="Z36" s="25">
        <f t="shared" si="3"/>
        <v>12238746.599999998</v>
      </c>
      <c r="AA36" s="8">
        <v>69310536.48</v>
      </c>
      <c r="AB36" s="4">
        <v>1521722.4</v>
      </c>
      <c r="AC36" s="4">
        <v>80703</v>
      </c>
      <c r="AD36" s="23">
        <f t="shared" si="4"/>
        <v>70912961.88000001</v>
      </c>
      <c r="AE36" s="8">
        <v>19122989.04</v>
      </c>
      <c r="AF36" s="8">
        <v>0</v>
      </c>
      <c r="AG36" s="12">
        <f t="shared" si="5"/>
        <v>102274697.52000001</v>
      </c>
      <c r="AH36" s="4">
        <v>528955.45</v>
      </c>
      <c r="AI36" s="4">
        <v>-1749102.88</v>
      </c>
      <c r="AJ36" s="4">
        <v>-30289.19</v>
      </c>
      <c r="AK36" s="4">
        <v>-66.2</v>
      </c>
      <c r="AL36" s="4">
        <v>-3292.79</v>
      </c>
      <c r="AM36" s="4">
        <v>60959.96</v>
      </c>
      <c r="AN36" s="4">
        <v>-483055.95</v>
      </c>
      <c r="AO36" s="25">
        <v>-1675891.6</v>
      </c>
      <c r="AP36" s="8">
        <v>-11611106.41</v>
      </c>
      <c r="AQ36" s="4">
        <v>-254923.47</v>
      </c>
      <c r="AR36" s="4">
        <v>-13515.67</v>
      </c>
      <c r="AS36" s="23">
        <v>-11879545.55</v>
      </c>
      <c r="AT36" s="8">
        <v>-3203539.83</v>
      </c>
      <c r="AU36" s="8">
        <v>0</v>
      </c>
      <c r="AV36" s="12">
        <v>-16758976.98</v>
      </c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</row>
    <row r="37" spans="1:118" ht="12.75">
      <c r="A37" s="29" t="s">
        <v>171</v>
      </c>
      <c r="B37" s="28" t="s">
        <v>91</v>
      </c>
      <c r="C37" s="19" t="s">
        <v>280</v>
      </c>
      <c r="D37" s="8">
        <v>2977737.73</v>
      </c>
      <c r="E37" s="8">
        <v>2590424.71</v>
      </c>
      <c r="F37" s="8">
        <v>23691.74</v>
      </c>
      <c r="G37" s="8">
        <v>1494.98</v>
      </c>
      <c r="H37" s="8">
        <v>14414.9</v>
      </c>
      <c r="I37" s="8">
        <v>358624.17</v>
      </c>
      <c r="J37" s="8">
        <v>417583.14</v>
      </c>
      <c r="K37" s="56">
        <f t="shared" si="0"/>
        <v>6383971.37</v>
      </c>
      <c r="L37" s="8">
        <v>57345003.36</v>
      </c>
      <c r="M37" s="8">
        <v>1400164.75</v>
      </c>
      <c r="N37" s="8">
        <v>74051.67</v>
      </c>
      <c r="O37" s="57">
        <f t="shared" si="1"/>
        <v>58819219.78</v>
      </c>
      <c r="P37" s="8">
        <v>6855617.46</v>
      </c>
      <c r="Q37" s="8">
        <v>0</v>
      </c>
      <c r="R37" s="12">
        <f t="shared" si="2"/>
        <v>72058808.61</v>
      </c>
      <c r="S37" s="4">
        <v>2801556.6</v>
      </c>
      <c r="T37" s="4">
        <v>3780101.04</v>
      </c>
      <c r="U37" s="4">
        <v>47327.16</v>
      </c>
      <c r="V37" s="4">
        <v>1565.4</v>
      </c>
      <c r="W37" s="4">
        <v>16118.28</v>
      </c>
      <c r="X37" s="4">
        <v>362972.04</v>
      </c>
      <c r="Y37" s="4">
        <v>816046.92</v>
      </c>
      <c r="Z37" s="25">
        <f t="shared" si="3"/>
        <v>7825687.440000001</v>
      </c>
      <c r="AA37" s="8">
        <v>68884786.92</v>
      </c>
      <c r="AB37" s="4">
        <v>1681926</v>
      </c>
      <c r="AC37" s="4">
        <v>88948.2</v>
      </c>
      <c r="AD37" s="23">
        <f t="shared" si="4"/>
        <v>70655661.12</v>
      </c>
      <c r="AE37" s="8">
        <v>8235203.04</v>
      </c>
      <c r="AF37" s="8">
        <v>0</v>
      </c>
      <c r="AG37" s="12">
        <f t="shared" si="5"/>
        <v>86716551.60000001</v>
      </c>
      <c r="AH37" s="4">
        <v>176181.13</v>
      </c>
      <c r="AI37" s="4">
        <v>-1189676.33</v>
      </c>
      <c r="AJ37" s="4">
        <v>-23635.42</v>
      </c>
      <c r="AK37" s="4">
        <v>-70.42</v>
      </c>
      <c r="AL37" s="4">
        <v>-1703.38</v>
      </c>
      <c r="AM37" s="4">
        <v>-4347.87</v>
      </c>
      <c r="AN37" s="4">
        <v>-398463.78</v>
      </c>
      <c r="AO37" s="25">
        <v>-1441716.07</v>
      </c>
      <c r="AP37" s="8">
        <v>-11539783.56</v>
      </c>
      <c r="AQ37" s="4">
        <v>-281761.25</v>
      </c>
      <c r="AR37" s="4">
        <v>-14896.53</v>
      </c>
      <c r="AS37" s="23">
        <v>-11836441.34</v>
      </c>
      <c r="AT37" s="8">
        <v>-1379585.58</v>
      </c>
      <c r="AU37" s="8">
        <v>0</v>
      </c>
      <c r="AV37" s="12">
        <v>-14657742.99</v>
      </c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</row>
    <row r="38" spans="1:118" ht="12.75">
      <c r="A38" s="29" t="s">
        <v>179</v>
      </c>
      <c r="B38" s="28" t="s">
        <v>91</v>
      </c>
      <c r="C38" s="17" t="s">
        <v>281</v>
      </c>
      <c r="D38" s="8">
        <v>15014129.73</v>
      </c>
      <c r="E38" s="8">
        <v>12522392.38</v>
      </c>
      <c r="F38" s="8">
        <v>112578.79</v>
      </c>
      <c r="G38" s="8">
        <v>5086.32</v>
      </c>
      <c r="H38" s="8">
        <v>73185.32</v>
      </c>
      <c r="I38" s="8">
        <v>1850506.74</v>
      </c>
      <c r="J38" s="8">
        <v>1149084.76</v>
      </c>
      <c r="K38" s="56">
        <f t="shared" si="0"/>
        <v>30726964.04</v>
      </c>
      <c r="L38" s="8">
        <v>129247767.35</v>
      </c>
      <c r="M38" s="8">
        <v>3032408.13</v>
      </c>
      <c r="N38" s="8">
        <v>1709017.02</v>
      </c>
      <c r="O38" s="57">
        <f t="shared" si="1"/>
        <v>133989192.49999999</v>
      </c>
      <c r="P38" s="8">
        <v>0</v>
      </c>
      <c r="Q38" s="8">
        <v>0</v>
      </c>
      <c r="R38" s="12">
        <f t="shared" si="2"/>
        <v>164716156.54</v>
      </c>
      <c r="S38" s="8">
        <v>12648979.8</v>
      </c>
      <c r="T38" s="8">
        <v>16753786.68</v>
      </c>
      <c r="U38" s="8">
        <v>232189.92</v>
      </c>
      <c r="V38" s="8">
        <v>5825.52</v>
      </c>
      <c r="W38" s="8">
        <v>89161.44</v>
      </c>
      <c r="X38" s="8">
        <v>1853151.96</v>
      </c>
      <c r="Y38" s="8">
        <v>2428873.56</v>
      </c>
      <c r="Z38" s="25">
        <f t="shared" si="3"/>
        <v>34011968.88</v>
      </c>
      <c r="AA38" s="8">
        <v>155256855.84</v>
      </c>
      <c r="AB38" s="4">
        <v>3642632.76</v>
      </c>
      <c r="AC38" s="4">
        <v>2052809.64</v>
      </c>
      <c r="AD38" s="23">
        <f t="shared" si="4"/>
        <v>160952298.23999998</v>
      </c>
      <c r="AE38" s="4">
        <v>0</v>
      </c>
      <c r="AF38" s="8">
        <v>0</v>
      </c>
      <c r="AG38" s="12">
        <f t="shared" si="5"/>
        <v>194964267.11999997</v>
      </c>
      <c r="AH38" s="8">
        <v>2365149.93</v>
      </c>
      <c r="AI38" s="8">
        <v>-4231394.3</v>
      </c>
      <c r="AJ38" s="8">
        <v>-119611.13</v>
      </c>
      <c r="AK38" s="8">
        <v>-739.2</v>
      </c>
      <c r="AL38" s="8">
        <v>-15976.12</v>
      </c>
      <c r="AM38" s="8">
        <v>-2645.22</v>
      </c>
      <c r="AN38" s="8">
        <v>-1279788.8</v>
      </c>
      <c r="AO38" s="25">
        <v>-3285004.84</v>
      </c>
      <c r="AP38" s="8">
        <v>-26009088.49</v>
      </c>
      <c r="AQ38" s="4">
        <v>-610224.63</v>
      </c>
      <c r="AR38" s="4">
        <v>-343792.62</v>
      </c>
      <c r="AS38" s="23">
        <v>-26963105.74</v>
      </c>
      <c r="AT38" s="4">
        <v>0</v>
      </c>
      <c r="AU38" s="8">
        <v>0</v>
      </c>
      <c r="AV38" s="12">
        <v>-30248110.58</v>
      </c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</row>
    <row r="39" spans="1:118" ht="12.75">
      <c r="A39" s="29" t="s">
        <v>88</v>
      </c>
      <c r="B39" s="28" t="s">
        <v>93</v>
      </c>
      <c r="C39" s="17" t="s">
        <v>282</v>
      </c>
      <c r="D39" s="8">
        <v>11505226.67</v>
      </c>
      <c r="E39" s="8">
        <v>11431320.24</v>
      </c>
      <c r="F39" s="8">
        <v>81375.09</v>
      </c>
      <c r="G39" s="8">
        <v>4814.9</v>
      </c>
      <c r="H39" s="8">
        <v>45659.86</v>
      </c>
      <c r="I39" s="8">
        <v>1094121.37</v>
      </c>
      <c r="J39" s="8">
        <v>736227.51</v>
      </c>
      <c r="K39" s="56">
        <f t="shared" si="0"/>
        <v>24898745.64</v>
      </c>
      <c r="L39" s="8">
        <v>62256917.42</v>
      </c>
      <c r="M39" s="8">
        <v>2874539.6</v>
      </c>
      <c r="N39" s="8">
        <v>150838.71</v>
      </c>
      <c r="O39" s="57">
        <f t="shared" si="1"/>
        <v>65282295.730000004</v>
      </c>
      <c r="P39" s="8">
        <v>0</v>
      </c>
      <c r="Q39" s="8">
        <v>0</v>
      </c>
      <c r="R39" s="12">
        <f t="shared" si="2"/>
        <v>90181041.37</v>
      </c>
      <c r="S39" s="8">
        <v>11654681.88</v>
      </c>
      <c r="T39" s="8">
        <v>14693967.24</v>
      </c>
      <c r="U39" s="8">
        <v>147101.88</v>
      </c>
      <c r="V39" s="8">
        <v>4663.44</v>
      </c>
      <c r="W39" s="8">
        <v>49761.84</v>
      </c>
      <c r="X39" s="8">
        <v>1564327.92</v>
      </c>
      <c r="Y39" s="8">
        <v>1714811.52</v>
      </c>
      <c r="Z39" s="25">
        <f t="shared" si="3"/>
        <v>29829315.720000003</v>
      </c>
      <c r="AA39" s="8">
        <v>74785146.72</v>
      </c>
      <c r="AB39" s="4">
        <v>3452995.68</v>
      </c>
      <c r="AC39" s="4">
        <v>181182</v>
      </c>
      <c r="AD39" s="23">
        <f t="shared" si="4"/>
        <v>78419324.4</v>
      </c>
      <c r="AE39" s="4">
        <v>0</v>
      </c>
      <c r="AF39" s="8">
        <v>0</v>
      </c>
      <c r="AG39" s="12">
        <f t="shared" si="5"/>
        <v>108248640.12</v>
      </c>
      <c r="AH39" s="8">
        <v>-149455.21</v>
      </c>
      <c r="AI39" s="8">
        <v>-3262647</v>
      </c>
      <c r="AJ39" s="8">
        <v>-65726.79</v>
      </c>
      <c r="AK39" s="8">
        <v>151.46</v>
      </c>
      <c r="AL39" s="8">
        <v>-4101.98</v>
      </c>
      <c r="AM39" s="8">
        <v>-470206.55</v>
      </c>
      <c r="AN39" s="8">
        <v>-978584.01</v>
      </c>
      <c r="AO39" s="25">
        <v>-4930570.08</v>
      </c>
      <c r="AP39" s="8">
        <v>-12528229.3</v>
      </c>
      <c r="AQ39" s="4">
        <v>-578456.08</v>
      </c>
      <c r="AR39" s="4">
        <v>-30343.29</v>
      </c>
      <c r="AS39" s="23">
        <v>-13137028.67</v>
      </c>
      <c r="AT39" s="4">
        <v>0</v>
      </c>
      <c r="AU39" s="8">
        <v>0</v>
      </c>
      <c r="AV39" s="12">
        <v>-18067598.75</v>
      </c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</row>
    <row r="40" spans="1:118" ht="12.75">
      <c r="A40" s="29" t="s">
        <v>283</v>
      </c>
      <c r="B40" s="28" t="s">
        <v>91</v>
      </c>
      <c r="C40" s="17" t="s">
        <v>284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56">
        <f t="shared" si="0"/>
        <v>0</v>
      </c>
      <c r="L40" s="8">
        <v>0</v>
      </c>
      <c r="M40" s="8">
        <v>0</v>
      </c>
      <c r="N40" s="8">
        <v>0</v>
      </c>
      <c r="O40" s="57">
        <f t="shared" si="1"/>
        <v>0</v>
      </c>
      <c r="P40" s="8">
        <v>0</v>
      </c>
      <c r="Q40" s="8">
        <v>4940886.54</v>
      </c>
      <c r="R40" s="12">
        <f t="shared" si="2"/>
        <v>4940886.54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25">
        <f t="shared" si="3"/>
        <v>0</v>
      </c>
      <c r="AA40" s="4">
        <v>0</v>
      </c>
      <c r="AB40" s="4">
        <v>0</v>
      </c>
      <c r="AC40" s="4">
        <v>0</v>
      </c>
      <c r="AD40" s="23">
        <f t="shared" si="4"/>
        <v>0</v>
      </c>
      <c r="AE40" s="33">
        <v>0</v>
      </c>
      <c r="AF40" s="8">
        <v>5935162.56</v>
      </c>
      <c r="AG40" s="12">
        <f t="shared" si="5"/>
        <v>5935162.56</v>
      </c>
      <c r="AH40" s="8">
        <v>0</v>
      </c>
      <c r="AI40" s="8">
        <v>0</v>
      </c>
      <c r="AJ40" s="8">
        <v>0</v>
      </c>
      <c r="AK40" s="8">
        <v>0</v>
      </c>
      <c r="AL40" s="8">
        <v>0</v>
      </c>
      <c r="AM40" s="8">
        <v>0</v>
      </c>
      <c r="AN40" s="8">
        <v>0</v>
      </c>
      <c r="AO40" s="25">
        <v>0</v>
      </c>
      <c r="AP40" s="4">
        <v>0</v>
      </c>
      <c r="AQ40" s="4">
        <v>0</v>
      </c>
      <c r="AR40" s="4">
        <v>0</v>
      </c>
      <c r="AS40" s="23">
        <v>0</v>
      </c>
      <c r="AT40" s="33">
        <v>0</v>
      </c>
      <c r="AU40" s="8">
        <v>-994276.02</v>
      </c>
      <c r="AV40" s="12">
        <v>-994276.02</v>
      </c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</row>
    <row r="41" spans="1:118" ht="12.75">
      <c r="A41" s="29" t="s">
        <v>88</v>
      </c>
      <c r="B41" s="28" t="s">
        <v>94</v>
      </c>
      <c r="C41" s="17" t="s">
        <v>285</v>
      </c>
      <c r="D41" s="8">
        <v>980669.22</v>
      </c>
      <c r="E41" s="8">
        <v>1198572.31</v>
      </c>
      <c r="F41" s="8">
        <v>8532.17</v>
      </c>
      <c r="G41" s="8">
        <v>504.84</v>
      </c>
      <c r="H41" s="8">
        <v>4787.43</v>
      </c>
      <c r="I41" s="8">
        <v>91872.42</v>
      </c>
      <c r="J41" s="8">
        <v>77193.35</v>
      </c>
      <c r="K41" s="56">
        <f t="shared" si="0"/>
        <v>2362131.74</v>
      </c>
      <c r="L41" s="8">
        <v>10558659.71</v>
      </c>
      <c r="M41" s="8">
        <v>374819</v>
      </c>
      <c r="N41" s="8">
        <v>19926.32</v>
      </c>
      <c r="O41" s="57">
        <f t="shared" si="1"/>
        <v>10953405.030000001</v>
      </c>
      <c r="P41" s="8">
        <v>0</v>
      </c>
      <c r="Q41" s="8">
        <v>0</v>
      </c>
      <c r="R41" s="12">
        <f t="shared" si="2"/>
        <v>13315536.770000001</v>
      </c>
      <c r="S41" s="8">
        <v>935538.24</v>
      </c>
      <c r="T41" s="8">
        <v>1534654.56</v>
      </c>
      <c r="U41" s="8">
        <v>15363.48</v>
      </c>
      <c r="V41" s="8">
        <v>487.08</v>
      </c>
      <c r="W41" s="8">
        <v>5197.2</v>
      </c>
      <c r="X41" s="8">
        <v>139145.76</v>
      </c>
      <c r="Y41" s="8">
        <v>182346.12</v>
      </c>
      <c r="Z41" s="25">
        <f t="shared" si="3"/>
        <v>2812732.4400000004</v>
      </c>
      <c r="AA41" s="8">
        <v>12683424.6</v>
      </c>
      <c r="AB41" s="4">
        <v>450245.4</v>
      </c>
      <c r="AC41" s="4">
        <v>23934.84</v>
      </c>
      <c r="AD41" s="23">
        <f t="shared" si="4"/>
        <v>13157604.84</v>
      </c>
      <c r="AE41" s="8">
        <v>0</v>
      </c>
      <c r="AF41" s="8">
        <v>0</v>
      </c>
      <c r="AG41" s="12">
        <f t="shared" si="5"/>
        <v>15970337.280000001</v>
      </c>
      <c r="AH41" s="8">
        <v>45130.98</v>
      </c>
      <c r="AI41" s="8">
        <v>-336082.25</v>
      </c>
      <c r="AJ41" s="8">
        <v>-6831.31</v>
      </c>
      <c r="AK41" s="8">
        <v>17.76</v>
      </c>
      <c r="AL41" s="8">
        <v>-409.77</v>
      </c>
      <c r="AM41" s="8">
        <v>-47273.34</v>
      </c>
      <c r="AN41" s="8">
        <v>-105152.77</v>
      </c>
      <c r="AO41" s="25">
        <v>-450600.7</v>
      </c>
      <c r="AP41" s="8">
        <v>-2124764.89</v>
      </c>
      <c r="AQ41" s="4">
        <v>-75426.4</v>
      </c>
      <c r="AR41" s="4">
        <v>-4008.52</v>
      </c>
      <c r="AS41" s="23">
        <v>-2204199.81</v>
      </c>
      <c r="AT41" s="8">
        <v>0</v>
      </c>
      <c r="AU41" s="8">
        <v>0</v>
      </c>
      <c r="AV41" s="12">
        <v>-2654800.51</v>
      </c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</row>
    <row r="42" spans="1:118" ht="12.75">
      <c r="A42" s="29" t="s">
        <v>184</v>
      </c>
      <c r="B42" s="28" t="s">
        <v>91</v>
      </c>
      <c r="C42" s="17" t="s">
        <v>286</v>
      </c>
      <c r="D42" s="8">
        <v>13779544.65</v>
      </c>
      <c r="E42" s="8">
        <v>10973816.72</v>
      </c>
      <c r="F42" s="8">
        <v>94244.55</v>
      </c>
      <c r="G42" s="8">
        <v>4656.57</v>
      </c>
      <c r="H42" s="8">
        <v>67179.12</v>
      </c>
      <c r="I42" s="8">
        <v>1761550.05</v>
      </c>
      <c r="J42" s="8">
        <v>1652202</v>
      </c>
      <c r="K42" s="56">
        <f t="shared" si="0"/>
        <v>28333193.660000004</v>
      </c>
      <c r="L42" s="8">
        <v>126976889.52</v>
      </c>
      <c r="M42" s="8">
        <v>2059204.35</v>
      </c>
      <c r="N42" s="8">
        <v>162591.85</v>
      </c>
      <c r="O42" s="57">
        <f t="shared" si="1"/>
        <v>129198685.71999998</v>
      </c>
      <c r="P42" s="8">
        <v>35942123.05</v>
      </c>
      <c r="Q42" s="8">
        <v>0</v>
      </c>
      <c r="R42" s="12">
        <f t="shared" si="2"/>
        <v>193474002.43</v>
      </c>
      <c r="S42" s="4">
        <v>11558769.72</v>
      </c>
      <c r="T42" s="4">
        <v>14975512.8</v>
      </c>
      <c r="U42" s="4">
        <v>208193.4</v>
      </c>
      <c r="V42" s="4">
        <v>5127.24</v>
      </c>
      <c r="W42" s="4">
        <v>78905.16</v>
      </c>
      <c r="X42" s="4">
        <v>1791368.76</v>
      </c>
      <c r="Y42" s="4">
        <v>3093537.72</v>
      </c>
      <c r="Z42" s="25">
        <f t="shared" si="3"/>
        <v>31711414.8</v>
      </c>
      <c r="AA42" s="8">
        <v>152528999.4</v>
      </c>
      <c r="AB42" s="4">
        <v>2473587</v>
      </c>
      <c r="AC42" s="4">
        <v>195299.52</v>
      </c>
      <c r="AD42" s="23">
        <f t="shared" si="4"/>
        <v>155197885.92000002</v>
      </c>
      <c r="AE42" s="8">
        <v>43174912.32</v>
      </c>
      <c r="AF42" s="8">
        <v>0</v>
      </c>
      <c r="AG42" s="12">
        <f t="shared" si="5"/>
        <v>230084213.04000002</v>
      </c>
      <c r="AH42" s="4">
        <v>2220774.93</v>
      </c>
      <c r="AI42" s="4">
        <v>-4001696.08</v>
      </c>
      <c r="AJ42" s="4">
        <v>-113948.85</v>
      </c>
      <c r="AK42" s="4">
        <v>-470.67</v>
      </c>
      <c r="AL42" s="4">
        <v>-11726.04</v>
      </c>
      <c r="AM42" s="4">
        <v>-29818.71</v>
      </c>
      <c r="AN42" s="4">
        <v>-1441335.72</v>
      </c>
      <c r="AO42" s="25">
        <v>-3378221.14</v>
      </c>
      <c r="AP42" s="8">
        <v>-25552109.88</v>
      </c>
      <c r="AQ42" s="4">
        <v>-414382.65</v>
      </c>
      <c r="AR42" s="4">
        <v>-32707.67</v>
      </c>
      <c r="AS42" s="23">
        <v>-25999200.2</v>
      </c>
      <c r="AT42" s="8">
        <v>-7232789.27</v>
      </c>
      <c r="AU42" s="8">
        <v>0</v>
      </c>
      <c r="AV42" s="12">
        <v>-36610210.61</v>
      </c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</row>
    <row r="43" spans="1:118" ht="12.75">
      <c r="A43" s="29" t="s">
        <v>287</v>
      </c>
      <c r="B43" s="28" t="s">
        <v>91</v>
      </c>
      <c r="C43" s="17" t="s">
        <v>288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56">
        <f t="shared" si="0"/>
        <v>0</v>
      </c>
      <c r="L43" s="8">
        <v>0</v>
      </c>
      <c r="M43" s="8">
        <v>0</v>
      </c>
      <c r="N43" s="8">
        <v>0</v>
      </c>
      <c r="O43" s="57">
        <f t="shared" si="1"/>
        <v>0</v>
      </c>
      <c r="P43" s="8">
        <v>0</v>
      </c>
      <c r="Q43" s="8">
        <v>80681.7</v>
      </c>
      <c r="R43" s="12">
        <f t="shared" si="2"/>
        <v>80681.7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25">
        <f t="shared" si="3"/>
        <v>0</v>
      </c>
      <c r="AA43" s="8">
        <v>0</v>
      </c>
      <c r="AB43" s="4">
        <v>0</v>
      </c>
      <c r="AC43" s="4">
        <v>0</v>
      </c>
      <c r="AD43" s="23">
        <f t="shared" si="4"/>
        <v>0</v>
      </c>
      <c r="AE43" s="8">
        <v>0</v>
      </c>
      <c r="AF43" s="8">
        <v>96917.64</v>
      </c>
      <c r="AG43" s="12">
        <f t="shared" si="5"/>
        <v>96917.64</v>
      </c>
      <c r="AH43" s="8">
        <v>0</v>
      </c>
      <c r="AI43" s="8">
        <v>0</v>
      </c>
      <c r="AJ43" s="8">
        <v>0</v>
      </c>
      <c r="AK43" s="8">
        <v>0</v>
      </c>
      <c r="AL43" s="8">
        <v>0</v>
      </c>
      <c r="AM43" s="8">
        <v>0</v>
      </c>
      <c r="AN43" s="8">
        <v>0</v>
      </c>
      <c r="AO43" s="25">
        <v>0</v>
      </c>
      <c r="AP43" s="8">
        <v>0</v>
      </c>
      <c r="AQ43" s="4">
        <v>0</v>
      </c>
      <c r="AR43" s="4">
        <v>0</v>
      </c>
      <c r="AS43" s="23">
        <v>0</v>
      </c>
      <c r="AT43" s="8">
        <v>0</v>
      </c>
      <c r="AU43" s="8">
        <v>-16235.94</v>
      </c>
      <c r="AV43" s="12">
        <v>-16235.94</v>
      </c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</row>
    <row r="44" spans="1:118" ht="12.75">
      <c r="A44" s="29" t="s">
        <v>185</v>
      </c>
      <c r="B44" s="28" t="s">
        <v>91</v>
      </c>
      <c r="C44" s="17" t="s">
        <v>289</v>
      </c>
      <c r="D44" s="8">
        <v>2618531.18</v>
      </c>
      <c r="E44" s="8">
        <v>2422208.94</v>
      </c>
      <c r="F44" s="8">
        <v>22153.26</v>
      </c>
      <c r="G44" s="8">
        <v>1397.9</v>
      </c>
      <c r="H44" s="8">
        <v>13478.83</v>
      </c>
      <c r="I44" s="8">
        <v>339777.02</v>
      </c>
      <c r="J44" s="8">
        <v>335919.83</v>
      </c>
      <c r="K44" s="56">
        <f t="shared" si="0"/>
        <v>5753466.960000001</v>
      </c>
      <c r="L44" s="8">
        <v>54080825.29</v>
      </c>
      <c r="M44" s="8">
        <v>1240688.64</v>
      </c>
      <c r="N44" s="8">
        <v>205782.47</v>
      </c>
      <c r="O44" s="57">
        <f t="shared" si="1"/>
        <v>55527296.4</v>
      </c>
      <c r="P44" s="8">
        <v>19339356.82</v>
      </c>
      <c r="Q44" s="8">
        <v>0</v>
      </c>
      <c r="R44" s="12">
        <f t="shared" si="2"/>
        <v>80620120.18</v>
      </c>
      <c r="S44" s="8">
        <v>2492489.28</v>
      </c>
      <c r="T44" s="8">
        <v>3528715.68</v>
      </c>
      <c r="U44" s="8">
        <v>44179.8</v>
      </c>
      <c r="V44" s="8">
        <v>1461.36</v>
      </c>
      <c r="W44" s="8">
        <v>15046.44</v>
      </c>
      <c r="X44" s="8">
        <v>344974.56</v>
      </c>
      <c r="Y44" s="8">
        <v>658317.96</v>
      </c>
      <c r="Z44" s="25">
        <f t="shared" si="3"/>
        <v>7085185.08</v>
      </c>
      <c r="AA44" s="8">
        <v>64963744.2</v>
      </c>
      <c r="AB44" s="4">
        <v>1490357.76</v>
      </c>
      <c r="AC44" s="4">
        <v>247178.52</v>
      </c>
      <c r="AD44" s="23">
        <f t="shared" si="4"/>
        <v>66701280.480000004</v>
      </c>
      <c r="AE44" s="8">
        <v>23231099.4</v>
      </c>
      <c r="AF44" s="8">
        <v>0</v>
      </c>
      <c r="AG44" s="12">
        <f t="shared" si="5"/>
        <v>97017564.96000001</v>
      </c>
      <c r="AH44" s="8">
        <v>126041.9</v>
      </c>
      <c r="AI44" s="8">
        <v>-1106506.74</v>
      </c>
      <c r="AJ44" s="8">
        <v>-22026.54</v>
      </c>
      <c r="AK44" s="8">
        <v>-63.46</v>
      </c>
      <c r="AL44" s="8">
        <v>-1567.61</v>
      </c>
      <c r="AM44" s="8">
        <v>-5197.54</v>
      </c>
      <c r="AN44" s="8">
        <v>-322398.13</v>
      </c>
      <c r="AO44" s="25">
        <v>-1331718.12</v>
      </c>
      <c r="AP44" s="8">
        <v>-10882918.91</v>
      </c>
      <c r="AQ44" s="4">
        <v>-249669.12</v>
      </c>
      <c r="AR44" s="4">
        <v>-41396.05</v>
      </c>
      <c r="AS44" s="23">
        <v>-11173984.08</v>
      </c>
      <c r="AT44" s="8">
        <v>-3891742.58</v>
      </c>
      <c r="AU44" s="8">
        <v>0</v>
      </c>
      <c r="AV44" s="12">
        <v>-16397444.78</v>
      </c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</row>
    <row r="45" spans="1:118" ht="12.75">
      <c r="A45" s="29" t="s">
        <v>187</v>
      </c>
      <c r="B45" s="28" t="s">
        <v>91</v>
      </c>
      <c r="C45" s="17" t="s">
        <v>290</v>
      </c>
      <c r="D45" s="8">
        <v>1743218.65</v>
      </c>
      <c r="E45" s="8">
        <v>1341862.52</v>
      </c>
      <c r="F45" s="8">
        <v>13238.19</v>
      </c>
      <c r="G45" s="8">
        <v>602.87</v>
      </c>
      <c r="H45" s="8">
        <v>7624.53</v>
      </c>
      <c r="I45" s="8">
        <v>194533.51</v>
      </c>
      <c r="J45" s="8">
        <v>219311.59</v>
      </c>
      <c r="K45" s="56">
        <f t="shared" si="0"/>
        <v>3520391.8599999994</v>
      </c>
      <c r="L45" s="8">
        <v>31949293.4</v>
      </c>
      <c r="M45" s="8">
        <v>485818.88</v>
      </c>
      <c r="N45" s="8">
        <v>476220.75</v>
      </c>
      <c r="O45" s="57">
        <f t="shared" si="1"/>
        <v>32911333.029999997</v>
      </c>
      <c r="P45" s="8">
        <v>15380451.7</v>
      </c>
      <c r="Q45" s="8">
        <v>0</v>
      </c>
      <c r="R45" s="12">
        <f t="shared" si="2"/>
        <v>51812176.59</v>
      </c>
      <c r="S45" s="8">
        <v>1694442.12</v>
      </c>
      <c r="T45" s="8">
        <v>1980612</v>
      </c>
      <c r="U45" s="8">
        <v>25916.88</v>
      </c>
      <c r="V45" s="8">
        <v>750.84</v>
      </c>
      <c r="W45" s="8">
        <v>9728.4</v>
      </c>
      <c r="X45" s="8">
        <v>207188.88</v>
      </c>
      <c r="Y45" s="8">
        <v>477318.72</v>
      </c>
      <c r="Z45" s="25">
        <f t="shared" si="3"/>
        <v>4395957.84</v>
      </c>
      <c r="AA45" s="8">
        <v>38378588.16</v>
      </c>
      <c r="AB45" s="4">
        <v>583582.32</v>
      </c>
      <c r="AC45" s="4">
        <v>572019.24</v>
      </c>
      <c r="AD45" s="23">
        <f t="shared" si="4"/>
        <v>39534189.72</v>
      </c>
      <c r="AE45" s="8">
        <v>18475526.64</v>
      </c>
      <c r="AF45" s="8">
        <v>0</v>
      </c>
      <c r="AG45" s="12">
        <f t="shared" si="5"/>
        <v>62405674.2</v>
      </c>
      <c r="AH45" s="8">
        <v>48776.53</v>
      </c>
      <c r="AI45" s="8">
        <v>-638749.48</v>
      </c>
      <c r="AJ45" s="8">
        <v>-12678.69</v>
      </c>
      <c r="AK45" s="8">
        <v>-147.97</v>
      </c>
      <c r="AL45" s="8">
        <v>-2103.87</v>
      </c>
      <c r="AM45" s="8">
        <v>-12655.37</v>
      </c>
      <c r="AN45" s="8">
        <v>-258007.13</v>
      </c>
      <c r="AO45" s="25">
        <v>-875565.98</v>
      </c>
      <c r="AP45" s="8">
        <v>-6429294.76</v>
      </c>
      <c r="AQ45" s="4">
        <v>-97763.44</v>
      </c>
      <c r="AR45" s="4">
        <v>-95798.49</v>
      </c>
      <c r="AS45" s="23">
        <v>-6622856.69</v>
      </c>
      <c r="AT45" s="8">
        <v>-3095074.94</v>
      </c>
      <c r="AU45" s="8">
        <v>0</v>
      </c>
      <c r="AV45" s="12">
        <v>-10593497.61</v>
      </c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</row>
    <row r="46" spans="1:118" ht="12.75">
      <c r="A46" s="29" t="s">
        <v>192</v>
      </c>
      <c r="B46" s="28" t="s">
        <v>94</v>
      </c>
      <c r="C46" s="17" t="s">
        <v>291</v>
      </c>
      <c r="D46" s="8">
        <v>632152.59</v>
      </c>
      <c r="E46" s="8">
        <v>0</v>
      </c>
      <c r="F46" s="8">
        <v>4562.48</v>
      </c>
      <c r="G46" s="8">
        <v>217.06</v>
      </c>
      <c r="H46" s="8">
        <v>3231.78</v>
      </c>
      <c r="I46" s="8">
        <v>0</v>
      </c>
      <c r="J46" s="8">
        <v>0</v>
      </c>
      <c r="K46" s="56">
        <f t="shared" si="0"/>
        <v>640163.91</v>
      </c>
      <c r="L46" s="8">
        <v>15818468</v>
      </c>
      <c r="M46" s="8">
        <v>0</v>
      </c>
      <c r="N46" s="8">
        <v>158270.14</v>
      </c>
      <c r="O46" s="57">
        <f t="shared" si="1"/>
        <v>15976738.14</v>
      </c>
      <c r="P46" s="8">
        <v>6081763.47</v>
      </c>
      <c r="Q46" s="8">
        <v>0</v>
      </c>
      <c r="R46" s="12">
        <f t="shared" si="2"/>
        <v>22698665.52</v>
      </c>
      <c r="S46" s="8">
        <v>546189.48</v>
      </c>
      <c r="T46" s="8">
        <v>0</v>
      </c>
      <c r="U46" s="8">
        <v>9486.6</v>
      </c>
      <c r="V46" s="8">
        <v>246.12</v>
      </c>
      <c r="W46" s="8">
        <v>3853.68</v>
      </c>
      <c r="X46" s="8">
        <v>0</v>
      </c>
      <c r="Y46" s="8">
        <v>0</v>
      </c>
      <c r="Z46" s="25">
        <f t="shared" si="3"/>
        <v>559775.88</v>
      </c>
      <c r="AA46" s="8">
        <v>19001686.92</v>
      </c>
      <c r="AB46" s="4">
        <v>0</v>
      </c>
      <c r="AC46" s="4">
        <v>190108.44</v>
      </c>
      <c r="AD46" s="23">
        <f t="shared" si="4"/>
        <v>19191795.360000003</v>
      </c>
      <c r="AE46" s="8">
        <v>7305623.16</v>
      </c>
      <c r="AF46" s="8">
        <v>0</v>
      </c>
      <c r="AG46" s="12">
        <f t="shared" si="5"/>
        <v>27057194.400000002</v>
      </c>
      <c r="AH46" s="8">
        <v>85963.11</v>
      </c>
      <c r="AI46" s="8">
        <v>0</v>
      </c>
      <c r="AJ46" s="8">
        <v>-4924.12</v>
      </c>
      <c r="AK46" s="8">
        <v>-29.06</v>
      </c>
      <c r="AL46" s="8">
        <v>-621.9</v>
      </c>
      <c r="AM46" s="8">
        <v>0</v>
      </c>
      <c r="AN46" s="8">
        <v>0</v>
      </c>
      <c r="AO46" s="25">
        <v>80388.03</v>
      </c>
      <c r="AP46" s="8">
        <v>-3183218.92</v>
      </c>
      <c r="AQ46" s="4">
        <v>0</v>
      </c>
      <c r="AR46" s="4">
        <v>-31838.3</v>
      </c>
      <c r="AS46" s="23">
        <v>-3215057.22</v>
      </c>
      <c r="AT46" s="8">
        <v>-1223859.69</v>
      </c>
      <c r="AU46" s="8">
        <v>0</v>
      </c>
      <c r="AV46" s="12">
        <v>-4358528.88</v>
      </c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</row>
    <row r="47" spans="1:118" ht="12.75">
      <c r="A47" s="29" t="s">
        <v>189</v>
      </c>
      <c r="B47" s="28" t="s">
        <v>91</v>
      </c>
      <c r="C47" s="17" t="s">
        <v>292</v>
      </c>
      <c r="D47" s="8">
        <v>9564172.58</v>
      </c>
      <c r="E47" s="8">
        <v>7467717.96</v>
      </c>
      <c r="F47" s="8">
        <v>68298.93</v>
      </c>
      <c r="G47" s="8">
        <v>4309.76</v>
      </c>
      <c r="H47" s="8">
        <v>41555.5</v>
      </c>
      <c r="I47" s="8">
        <v>964348.27</v>
      </c>
      <c r="J47" s="8">
        <v>878939.63</v>
      </c>
      <c r="K47" s="56">
        <f t="shared" si="0"/>
        <v>18989342.63</v>
      </c>
      <c r="L47" s="8">
        <v>96860602.57</v>
      </c>
      <c r="M47" s="8">
        <v>1530367.27</v>
      </c>
      <c r="N47" s="8">
        <v>993757.72</v>
      </c>
      <c r="O47" s="57">
        <f t="shared" si="1"/>
        <v>99384727.55999999</v>
      </c>
      <c r="P47" s="8">
        <v>29062216.38</v>
      </c>
      <c r="Q47" s="8">
        <v>0</v>
      </c>
      <c r="R47" s="12">
        <f t="shared" si="2"/>
        <v>147436286.57</v>
      </c>
      <c r="S47" s="8">
        <v>8729742.72</v>
      </c>
      <c r="T47" s="8">
        <v>10744651.92</v>
      </c>
      <c r="U47" s="8">
        <v>134523.72</v>
      </c>
      <c r="V47" s="8">
        <v>4449.6</v>
      </c>
      <c r="W47" s="8">
        <v>45815.04</v>
      </c>
      <c r="X47" s="8">
        <v>960662.16</v>
      </c>
      <c r="Y47" s="8">
        <v>1723120.32</v>
      </c>
      <c r="Z47" s="25">
        <f t="shared" si="3"/>
        <v>22342965.48</v>
      </c>
      <c r="AA47" s="4">
        <v>116352281.52</v>
      </c>
      <c r="AB47" s="4">
        <v>1838329.68</v>
      </c>
      <c r="AC47" s="4">
        <v>1193666.04</v>
      </c>
      <c r="AD47" s="23">
        <f t="shared" si="4"/>
        <v>119384277.24000001</v>
      </c>
      <c r="AE47" s="34">
        <v>34910532.12</v>
      </c>
      <c r="AF47" s="8">
        <v>0</v>
      </c>
      <c r="AG47" s="12">
        <f t="shared" si="5"/>
        <v>176637774.84</v>
      </c>
      <c r="AH47" s="8">
        <v>834429.86</v>
      </c>
      <c r="AI47" s="8">
        <v>-3276933.96</v>
      </c>
      <c r="AJ47" s="8">
        <v>-66224.79</v>
      </c>
      <c r="AK47" s="8">
        <v>-139.84</v>
      </c>
      <c r="AL47" s="8">
        <v>-4259.54</v>
      </c>
      <c r="AM47" s="8">
        <v>3686.11</v>
      </c>
      <c r="AN47" s="8">
        <v>-844180.69</v>
      </c>
      <c r="AO47" s="25">
        <v>-3353622.85</v>
      </c>
      <c r="AP47" s="4">
        <v>-19491678.95</v>
      </c>
      <c r="AQ47" s="4">
        <v>-307962.41</v>
      </c>
      <c r="AR47" s="4">
        <v>-199908.32</v>
      </c>
      <c r="AS47" s="23">
        <v>-19999549.68</v>
      </c>
      <c r="AT47" s="34">
        <v>-5848315.74</v>
      </c>
      <c r="AU47" s="8">
        <v>0</v>
      </c>
      <c r="AV47" s="12">
        <v>-29201488.27</v>
      </c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</row>
    <row r="48" spans="1:118" ht="12.75">
      <c r="A48" s="29" t="s">
        <v>190</v>
      </c>
      <c r="B48" s="28" t="s">
        <v>91</v>
      </c>
      <c r="C48" s="17" t="s">
        <v>293</v>
      </c>
      <c r="D48" s="8">
        <v>3474402.97</v>
      </c>
      <c r="E48" s="8">
        <v>2755730.83</v>
      </c>
      <c r="F48" s="8">
        <v>27186.75</v>
      </c>
      <c r="G48" s="8">
        <v>1238.08</v>
      </c>
      <c r="H48" s="8">
        <v>15658.2</v>
      </c>
      <c r="I48" s="8">
        <v>349241.3</v>
      </c>
      <c r="J48" s="8">
        <v>468884.04</v>
      </c>
      <c r="K48" s="56">
        <f t="shared" si="0"/>
        <v>7092342.170000001</v>
      </c>
      <c r="L48" s="8">
        <v>56447918.85</v>
      </c>
      <c r="M48" s="8">
        <v>813838.05</v>
      </c>
      <c r="N48" s="8">
        <v>956433.26</v>
      </c>
      <c r="O48" s="57">
        <f t="shared" si="1"/>
        <v>58218190.16</v>
      </c>
      <c r="P48" s="8">
        <v>7464399.75</v>
      </c>
      <c r="Q48" s="8">
        <v>0</v>
      </c>
      <c r="R48" s="12">
        <f t="shared" si="2"/>
        <v>72774932.08</v>
      </c>
      <c r="S48" s="8">
        <v>3304786.08</v>
      </c>
      <c r="T48" s="8">
        <v>4051713.36</v>
      </c>
      <c r="U48" s="8">
        <v>53017.8</v>
      </c>
      <c r="V48" s="8">
        <v>1536</v>
      </c>
      <c r="W48" s="8">
        <v>19901.16</v>
      </c>
      <c r="X48" s="8">
        <v>369619.08</v>
      </c>
      <c r="Y48" s="8">
        <v>1001412</v>
      </c>
      <c r="Z48" s="25">
        <f t="shared" si="3"/>
        <v>8801985.48</v>
      </c>
      <c r="AA48" s="8">
        <v>67807178.28</v>
      </c>
      <c r="AB48" s="4">
        <v>977610.24</v>
      </c>
      <c r="AC48" s="4">
        <v>1148833.2</v>
      </c>
      <c r="AD48" s="23">
        <f t="shared" si="4"/>
        <v>69933621.72</v>
      </c>
      <c r="AE48" s="8">
        <v>8966493.24</v>
      </c>
      <c r="AF48" s="8">
        <v>0</v>
      </c>
      <c r="AG48" s="12">
        <f t="shared" si="5"/>
        <v>87702100.44</v>
      </c>
      <c r="AH48" s="8">
        <v>169616.89</v>
      </c>
      <c r="AI48" s="8">
        <v>-1295982.53</v>
      </c>
      <c r="AJ48" s="8">
        <v>-25831.05</v>
      </c>
      <c r="AK48" s="8">
        <v>-297.92</v>
      </c>
      <c r="AL48" s="8">
        <v>-4242.96</v>
      </c>
      <c r="AM48" s="8">
        <v>-20377.78</v>
      </c>
      <c r="AN48" s="8">
        <v>-532527.96</v>
      </c>
      <c r="AO48" s="25">
        <v>-1709643.31</v>
      </c>
      <c r="AP48" s="8">
        <v>-11359259.43</v>
      </c>
      <c r="AQ48" s="4">
        <v>-163772.19</v>
      </c>
      <c r="AR48" s="4">
        <v>-192399.94</v>
      </c>
      <c r="AS48" s="23">
        <v>-11715431.56</v>
      </c>
      <c r="AT48" s="8">
        <v>-1502093.49</v>
      </c>
      <c r="AU48" s="8">
        <v>0</v>
      </c>
      <c r="AV48" s="12">
        <v>-14927168.36</v>
      </c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</row>
    <row r="49" spans="1:118" ht="12.75">
      <c r="A49" s="29" t="s">
        <v>195</v>
      </c>
      <c r="B49" s="28" t="s">
        <v>91</v>
      </c>
      <c r="C49" s="17" t="s">
        <v>294</v>
      </c>
      <c r="D49" s="8">
        <v>1625099.97</v>
      </c>
      <c r="E49" s="8">
        <v>1284587.63</v>
      </c>
      <c r="F49" s="8">
        <v>12673.14</v>
      </c>
      <c r="G49" s="8">
        <v>577.13</v>
      </c>
      <c r="H49" s="8">
        <v>7299.09</v>
      </c>
      <c r="I49" s="8">
        <v>170915.17</v>
      </c>
      <c r="J49" s="8">
        <v>225729.03</v>
      </c>
      <c r="K49" s="56">
        <f t="shared" si="0"/>
        <v>3326881.159999999</v>
      </c>
      <c r="L49" s="8">
        <v>27054287.93</v>
      </c>
      <c r="M49" s="8">
        <v>627923.86</v>
      </c>
      <c r="N49" s="8">
        <v>203661.34</v>
      </c>
      <c r="O49" s="57">
        <f t="shared" si="1"/>
        <v>27885873.13</v>
      </c>
      <c r="P49" s="8">
        <v>0</v>
      </c>
      <c r="Q49" s="8">
        <v>0</v>
      </c>
      <c r="R49" s="12">
        <f t="shared" si="2"/>
        <v>31212754.29</v>
      </c>
      <c r="S49" s="4">
        <v>1476879.36</v>
      </c>
      <c r="T49" s="4">
        <v>1874354.28</v>
      </c>
      <c r="U49" s="4">
        <v>24526.44</v>
      </c>
      <c r="V49" s="4">
        <v>710.64</v>
      </c>
      <c r="W49" s="4">
        <v>9206.4</v>
      </c>
      <c r="X49" s="4">
        <v>169155.6</v>
      </c>
      <c r="Y49" s="4">
        <v>493527.24</v>
      </c>
      <c r="Z49" s="25">
        <f t="shared" si="3"/>
        <v>4048359.96</v>
      </c>
      <c r="AA49" s="8">
        <v>32498539.56</v>
      </c>
      <c r="AB49" s="4">
        <v>754283.76</v>
      </c>
      <c r="AC49" s="4">
        <v>244630.68</v>
      </c>
      <c r="AD49" s="23">
        <f t="shared" si="4"/>
        <v>33497454</v>
      </c>
      <c r="AE49" s="4">
        <v>0</v>
      </c>
      <c r="AF49" s="8">
        <v>0</v>
      </c>
      <c r="AG49" s="12">
        <f t="shared" si="5"/>
        <v>37545813.96</v>
      </c>
      <c r="AH49" s="4">
        <v>148220.61</v>
      </c>
      <c r="AI49" s="4">
        <v>-589766.65</v>
      </c>
      <c r="AJ49" s="4">
        <v>-11853.3</v>
      </c>
      <c r="AK49" s="4">
        <v>-133.51</v>
      </c>
      <c r="AL49" s="4">
        <v>-1907.31</v>
      </c>
      <c r="AM49" s="4">
        <v>1759.57</v>
      </c>
      <c r="AN49" s="4">
        <v>-267798.21</v>
      </c>
      <c r="AO49" s="25">
        <v>-721478.8</v>
      </c>
      <c r="AP49" s="8">
        <v>-5444251.63</v>
      </c>
      <c r="AQ49" s="4">
        <v>-126359.9</v>
      </c>
      <c r="AR49" s="4">
        <v>-40969.34</v>
      </c>
      <c r="AS49" s="23">
        <v>-5611580.87</v>
      </c>
      <c r="AT49" s="4">
        <v>0</v>
      </c>
      <c r="AU49" s="8">
        <v>0</v>
      </c>
      <c r="AV49" s="12">
        <v>-6333059.67</v>
      </c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</row>
    <row r="50" spans="1:118" ht="12.75">
      <c r="A50" s="29" t="s">
        <v>197</v>
      </c>
      <c r="B50" s="28" t="s">
        <v>91</v>
      </c>
      <c r="C50" s="17" t="s">
        <v>295</v>
      </c>
      <c r="D50" s="8">
        <v>18957951.51</v>
      </c>
      <c r="E50" s="8">
        <v>14485507.93</v>
      </c>
      <c r="F50" s="8">
        <v>130227.59</v>
      </c>
      <c r="G50" s="8">
        <v>5883.7</v>
      </c>
      <c r="H50" s="8">
        <v>84658.47</v>
      </c>
      <c r="I50" s="8">
        <v>1616880.22</v>
      </c>
      <c r="J50" s="8">
        <v>1346040.07</v>
      </c>
      <c r="K50" s="56">
        <f t="shared" si="0"/>
        <v>36627149.49</v>
      </c>
      <c r="L50" s="8">
        <v>180333073.86</v>
      </c>
      <c r="M50" s="8">
        <v>4298400.22</v>
      </c>
      <c r="N50" s="8">
        <v>437939.16</v>
      </c>
      <c r="O50" s="57">
        <f t="shared" si="1"/>
        <v>185069413.24</v>
      </c>
      <c r="P50" s="8">
        <v>0</v>
      </c>
      <c r="Q50" s="8">
        <v>0</v>
      </c>
      <c r="R50" s="12">
        <f t="shared" si="2"/>
        <v>221696562.73000002</v>
      </c>
      <c r="S50" s="8">
        <v>16834667.52</v>
      </c>
      <c r="T50" s="8">
        <v>19803812.64</v>
      </c>
      <c r="U50" s="8">
        <v>274460.04</v>
      </c>
      <c r="V50" s="8">
        <v>6885.96</v>
      </c>
      <c r="W50" s="8">
        <v>105393.36</v>
      </c>
      <c r="X50" s="8">
        <v>1459124.04</v>
      </c>
      <c r="Y50" s="8">
        <v>2667420.48</v>
      </c>
      <c r="Z50" s="25">
        <f t="shared" si="3"/>
        <v>41151764.03999999</v>
      </c>
      <c r="AA50" s="4">
        <v>216622280.04</v>
      </c>
      <c r="AB50" s="4">
        <v>5163385.92</v>
      </c>
      <c r="AC50" s="4">
        <v>526036.8</v>
      </c>
      <c r="AD50" s="23">
        <f t="shared" si="4"/>
        <v>222311702.76</v>
      </c>
      <c r="AE50" s="4">
        <v>0</v>
      </c>
      <c r="AF50" s="8">
        <v>0</v>
      </c>
      <c r="AG50" s="12">
        <f t="shared" si="5"/>
        <v>263463466.79999998</v>
      </c>
      <c r="AH50" s="8">
        <v>2123283.99</v>
      </c>
      <c r="AI50" s="8">
        <v>-5318304.71</v>
      </c>
      <c r="AJ50" s="8">
        <v>-144232.45</v>
      </c>
      <c r="AK50" s="8">
        <v>-1002.26</v>
      </c>
      <c r="AL50" s="8">
        <v>-20734.89</v>
      </c>
      <c r="AM50" s="8">
        <v>157756.18</v>
      </c>
      <c r="AN50" s="8">
        <v>-1321380.41</v>
      </c>
      <c r="AO50" s="25">
        <v>-4524614.55</v>
      </c>
      <c r="AP50" s="4">
        <v>-36289206.18</v>
      </c>
      <c r="AQ50" s="4">
        <v>-864985.7</v>
      </c>
      <c r="AR50" s="4">
        <v>-88097.64</v>
      </c>
      <c r="AS50" s="23">
        <v>-37242289.52</v>
      </c>
      <c r="AT50" s="4">
        <v>0</v>
      </c>
      <c r="AU50" s="8">
        <v>0</v>
      </c>
      <c r="AV50" s="12">
        <v>-41766904.07</v>
      </c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</row>
    <row r="51" spans="1:118" ht="12.75">
      <c r="A51" s="29" t="s">
        <v>198</v>
      </c>
      <c r="B51" s="28" t="s">
        <v>91</v>
      </c>
      <c r="C51" s="17" t="s">
        <v>296</v>
      </c>
      <c r="D51" s="8">
        <v>1079547.95</v>
      </c>
      <c r="E51" s="8">
        <v>743945.63</v>
      </c>
      <c r="F51" s="8">
        <v>7339.42</v>
      </c>
      <c r="G51" s="8">
        <v>334.24</v>
      </c>
      <c r="H51" s="8">
        <v>4227.14</v>
      </c>
      <c r="I51" s="8">
        <v>98961.52</v>
      </c>
      <c r="J51" s="8">
        <v>164851.26</v>
      </c>
      <c r="K51" s="56">
        <f t="shared" si="0"/>
        <v>2099207.16</v>
      </c>
      <c r="L51" s="8">
        <v>26761141.46</v>
      </c>
      <c r="M51" s="8">
        <v>0</v>
      </c>
      <c r="N51" s="8">
        <v>1603.91</v>
      </c>
      <c r="O51" s="57">
        <f t="shared" si="1"/>
        <v>26762745.37</v>
      </c>
      <c r="P51" s="8">
        <v>2806483.94</v>
      </c>
      <c r="Q51" s="8">
        <v>0</v>
      </c>
      <c r="R51" s="12">
        <f t="shared" si="2"/>
        <v>31668436.470000003</v>
      </c>
      <c r="S51" s="8">
        <v>961961.04</v>
      </c>
      <c r="T51" s="8">
        <v>1082989.56</v>
      </c>
      <c r="U51" s="8">
        <v>14171.16</v>
      </c>
      <c r="V51" s="8">
        <v>410.52</v>
      </c>
      <c r="W51" s="8">
        <v>5319.48</v>
      </c>
      <c r="X51" s="8">
        <v>102576.24</v>
      </c>
      <c r="Y51" s="8">
        <v>308204.28</v>
      </c>
      <c r="Z51" s="25">
        <f t="shared" si="3"/>
        <v>2475632.2800000003</v>
      </c>
      <c r="AA51" s="8">
        <v>32146401.96</v>
      </c>
      <c r="AB51" s="4">
        <v>0</v>
      </c>
      <c r="AC51" s="4">
        <v>1926.6</v>
      </c>
      <c r="AD51" s="23">
        <f t="shared" si="4"/>
        <v>32148328.560000002</v>
      </c>
      <c r="AE51" s="8">
        <v>3371244.84</v>
      </c>
      <c r="AF51" s="8">
        <v>0</v>
      </c>
      <c r="AG51" s="12">
        <f t="shared" si="5"/>
        <v>37995205.68000001</v>
      </c>
      <c r="AH51" s="8">
        <v>117586.91</v>
      </c>
      <c r="AI51" s="8">
        <v>-339043.93</v>
      </c>
      <c r="AJ51" s="8">
        <v>-6831.74</v>
      </c>
      <c r="AK51" s="8">
        <v>-76.28</v>
      </c>
      <c r="AL51" s="8">
        <v>-1092.34</v>
      </c>
      <c r="AM51" s="8">
        <v>-3614.72</v>
      </c>
      <c r="AN51" s="8">
        <v>-143353.02</v>
      </c>
      <c r="AO51" s="25">
        <v>-376425.12</v>
      </c>
      <c r="AP51" s="8">
        <v>-5385260.5</v>
      </c>
      <c r="AQ51" s="4">
        <v>0</v>
      </c>
      <c r="AR51" s="4">
        <v>-322.69</v>
      </c>
      <c r="AS51" s="23">
        <v>-5385583.19</v>
      </c>
      <c r="AT51" s="8">
        <v>-564760.9</v>
      </c>
      <c r="AU51" s="8">
        <v>0</v>
      </c>
      <c r="AV51" s="12">
        <v>-6326769.21</v>
      </c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</row>
    <row r="52" spans="1:118" ht="12.75">
      <c r="A52" s="29" t="s">
        <v>200</v>
      </c>
      <c r="B52" s="28" t="s">
        <v>91</v>
      </c>
      <c r="C52" s="17" t="s">
        <v>297</v>
      </c>
      <c r="D52" s="8">
        <v>9693444.19</v>
      </c>
      <c r="E52" s="8">
        <v>7519117.66</v>
      </c>
      <c r="F52" s="8">
        <v>62301.45</v>
      </c>
      <c r="G52" s="8">
        <v>3606.39</v>
      </c>
      <c r="H52" s="8">
        <v>35712.56</v>
      </c>
      <c r="I52" s="8">
        <v>1016451.29</v>
      </c>
      <c r="J52" s="8">
        <v>835361.93</v>
      </c>
      <c r="K52" s="56">
        <f t="shared" si="0"/>
        <v>19165995.47</v>
      </c>
      <c r="L52" s="8">
        <v>77588579.99</v>
      </c>
      <c r="M52" s="8">
        <v>630646.06</v>
      </c>
      <c r="N52" s="8">
        <v>682880.3</v>
      </c>
      <c r="O52" s="57">
        <f t="shared" si="1"/>
        <v>78902106.35</v>
      </c>
      <c r="P52" s="8">
        <v>4111115.14</v>
      </c>
      <c r="Q52" s="8">
        <v>0</v>
      </c>
      <c r="R52" s="12">
        <f t="shared" si="2"/>
        <v>102179216.96</v>
      </c>
      <c r="S52" s="4">
        <v>8815061.28</v>
      </c>
      <c r="T52" s="4">
        <v>10638683.52</v>
      </c>
      <c r="U52" s="4">
        <v>117194.16</v>
      </c>
      <c r="V52" s="4">
        <v>3681.96</v>
      </c>
      <c r="W52" s="4">
        <v>41308.68</v>
      </c>
      <c r="X52" s="4">
        <v>1056299.4</v>
      </c>
      <c r="Y52" s="4">
        <v>1671630.72</v>
      </c>
      <c r="Z52" s="25">
        <f t="shared" si="3"/>
        <v>22343859.719999995</v>
      </c>
      <c r="AA52" s="8">
        <v>93202066.32</v>
      </c>
      <c r="AB52" s="4">
        <v>757553.76</v>
      </c>
      <c r="AC52" s="4">
        <v>820251.24</v>
      </c>
      <c r="AD52" s="23">
        <f t="shared" si="4"/>
        <v>94779871.32</v>
      </c>
      <c r="AE52" s="8">
        <v>4938412.68</v>
      </c>
      <c r="AF52" s="8">
        <v>0</v>
      </c>
      <c r="AG52" s="12">
        <f t="shared" si="5"/>
        <v>122062143.72</v>
      </c>
      <c r="AH52" s="4">
        <v>878382.91</v>
      </c>
      <c r="AI52" s="4">
        <v>-3119565.86</v>
      </c>
      <c r="AJ52" s="4">
        <v>-54892.71</v>
      </c>
      <c r="AK52" s="4">
        <v>-75.57</v>
      </c>
      <c r="AL52" s="4">
        <v>-5596.12</v>
      </c>
      <c r="AM52" s="4">
        <v>-39848.11</v>
      </c>
      <c r="AN52" s="4">
        <v>-836268.79</v>
      </c>
      <c r="AO52" s="25">
        <v>-3177864.25</v>
      </c>
      <c r="AP52" s="8">
        <v>-15613486.33</v>
      </c>
      <c r="AQ52" s="4">
        <v>-126907.7</v>
      </c>
      <c r="AR52" s="4">
        <v>-137370.94</v>
      </c>
      <c r="AS52" s="23">
        <v>-15877764.97</v>
      </c>
      <c r="AT52" s="8">
        <v>-827297.54</v>
      </c>
      <c r="AU52" s="8">
        <v>0</v>
      </c>
      <c r="AV52" s="12">
        <v>-19882926.76</v>
      </c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</row>
    <row r="53" spans="1:118" ht="12.75">
      <c r="A53" s="29" t="s">
        <v>192</v>
      </c>
      <c r="B53" s="28" t="s">
        <v>95</v>
      </c>
      <c r="C53" s="17" t="s">
        <v>298</v>
      </c>
      <c r="D53" s="8">
        <v>7828455.49</v>
      </c>
      <c r="E53" s="8">
        <v>0</v>
      </c>
      <c r="F53" s="8">
        <v>50764.87</v>
      </c>
      <c r="G53" s="8">
        <v>2415.1</v>
      </c>
      <c r="H53" s="8">
        <v>35958.73</v>
      </c>
      <c r="I53" s="8">
        <v>0</v>
      </c>
      <c r="J53" s="8">
        <v>0</v>
      </c>
      <c r="K53" s="56">
        <f t="shared" si="0"/>
        <v>7917594.19</v>
      </c>
      <c r="L53" s="8">
        <v>85935504.41</v>
      </c>
      <c r="M53" s="8">
        <v>0</v>
      </c>
      <c r="N53" s="8">
        <v>593953.52</v>
      </c>
      <c r="O53" s="57">
        <f t="shared" si="1"/>
        <v>86529457.92999999</v>
      </c>
      <c r="P53" s="8">
        <v>37639048.13</v>
      </c>
      <c r="Q53" s="8">
        <v>0</v>
      </c>
      <c r="R53" s="12">
        <f t="shared" si="2"/>
        <v>132086100.25</v>
      </c>
      <c r="S53" s="8">
        <v>7335015.12</v>
      </c>
      <c r="T53" s="8">
        <v>0</v>
      </c>
      <c r="U53" s="8">
        <v>104842.08</v>
      </c>
      <c r="V53" s="8">
        <v>2719.68</v>
      </c>
      <c r="W53" s="8">
        <v>42588.48</v>
      </c>
      <c r="X53" s="8">
        <v>0</v>
      </c>
      <c r="Y53" s="8">
        <v>0</v>
      </c>
      <c r="Z53" s="25">
        <f t="shared" si="3"/>
        <v>7485165.36</v>
      </c>
      <c r="AA53" s="8">
        <v>103228678.44</v>
      </c>
      <c r="AB53" s="4">
        <v>0</v>
      </c>
      <c r="AC53" s="4">
        <v>713435.52</v>
      </c>
      <c r="AD53" s="23">
        <f t="shared" si="4"/>
        <v>103942113.96</v>
      </c>
      <c r="AE53" s="8">
        <v>45213316.92</v>
      </c>
      <c r="AF53" s="8">
        <v>0</v>
      </c>
      <c r="AG53" s="12">
        <f t="shared" si="5"/>
        <v>156640596.24</v>
      </c>
      <c r="AH53" s="8">
        <v>493440.37</v>
      </c>
      <c r="AI53" s="8">
        <v>0</v>
      </c>
      <c r="AJ53" s="8">
        <v>-54077.21</v>
      </c>
      <c r="AK53" s="8">
        <v>-304.58</v>
      </c>
      <c r="AL53" s="8">
        <v>-6629.75</v>
      </c>
      <c r="AM53" s="8">
        <v>0</v>
      </c>
      <c r="AN53" s="8">
        <v>0</v>
      </c>
      <c r="AO53" s="25">
        <v>432428.83</v>
      </c>
      <c r="AP53" s="8">
        <v>-17293174.03</v>
      </c>
      <c r="AQ53" s="4">
        <v>0</v>
      </c>
      <c r="AR53" s="4">
        <v>-119482</v>
      </c>
      <c r="AS53" s="23">
        <v>-17412656.03</v>
      </c>
      <c r="AT53" s="8">
        <v>-7574268.79</v>
      </c>
      <c r="AU53" s="8">
        <v>0</v>
      </c>
      <c r="AV53" s="12">
        <v>-24554495.99</v>
      </c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</row>
    <row r="54" spans="1:118" ht="12.75">
      <c r="A54" s="29" t="s">
        <v>202</v>
      </c>
      <c r="B54" s="28" t="s">
        <v>91</v>
      </c>
      <c r="C54" s="17" t="s">
        <v>299</v>
      </c>
      <c r="D54" s="8">
        <v>1349613.08</v>
      </c>
      <c r="E54" s="8">
        <v>1146964.27</v>
      </c>
      <c r="F54" s="8">
        <v>9790.19</v>
      </c>
      <c r="G54" s="8">
        <v>460.15</v>
      </c>
      <c r="H54" s="8">
        <v>5827.69</v>
      </c>
      <c r="I54" s="8">
        <v>164904.79</v>
      </c>
      <c r="J54" s="8">
        <v>227236.04</v>
      </c>
      <c r="K54" s="56">
        <f t="shared" si="0"/>
        <v>2904796.21</v>
      </c>
      <c r="L54" s="8">
        <v>38958897.42</v>
      </c>
      <c r="M54" s="8">
        <v>236025.73</v>
      </c>
      <c r="N54" s="8">
        <v>18814.5</v>
      </c>
      <c r="O54" s="57">
        <f t="shared" si="1"/>
        <v>39213737.65</v>
      </c>
      <c r="P54" s="8">
        <v>0</v>
      </c>
      <c r="Q54" s="8">
        <v>0</v>
      </c>
      <c r="R54" s="12">
        <f t="shared" si="2"/>
        <v>42118533.86</v>
      </c>
      <c r="S54" s="8">
        <v>1271272.2</v>
      </c>
      <c r="T54" s="8">
        <v>1700991.84</v>
      </c>
      <c r="U54" s="8">
        <v>21144.24</v>
      </c>
      <c r="V54" s="8">
        <v>567.48</v>
      </c>
      <c r="W54" s="8">
        <v>7972.32</v>
      </c>
      <c r="X54" s="8">
        <v>166813.2</v>
      </c>
      <c r="Y54" s="8">
        <v>439705.8</v>
      </c>
      <c r="Z54" s="25">
        <f t="shared" si="3"/>
        <v>3608467.08</v>
      </c>
      <c r="AA54" s="8">
        <v>46798765.2</v>
      </c>
      <c r="AB54" s="4">
        <v>283522.2</v>
      </c>
      <c r="AC54" s="4">
        <v>22599.24</v>
      </c>
      <c r="AD54" s="23">
        <f t="shared" si="4"/>
        <v>47104886.64000001</v>
      </c>
      <c r="AE54" s="8">
        <v>0</v>
      </c>
      <c r="AF54" s="8">
        <v>0</v>
      </c>
      <c r="AG54" s="12">
        <f t="shared" si="5"/>
        <v>50713353.720000006</v>
      </c>
      <c r="AH54" s="8">
        <v>78340.88</v>
      </c>
      <c r="AI54" s="8">
        <v>-554027.57</v>
      </c>
      <c r="AJ54" s="8">
        <v>-11354.05</v>
      </c>
      <c r="AK54" s="8">
        <v>-107.33</v>
      </c>
      <c r="AL54" s="8">
        <v>-2144.63</v>
      </c>
      <c r="AM54" s="8">
        <v>-1908.41</v>
      </c>
      <c r="AN54" s="8">
        <v>-212469.76</v>
      </c>
      <c r="AO54" s="25">
        <v>-703670.87</v>
      </c>
      <c r="AP54" s="8">
        <v>-7839867.78</v>
      </c>
      <c r="AQ54" s="4">
        <v>-47496.47</v>
      </c>
      <c r="AR54" s="4">
        <v>-3784.74</v>
      </c>
      <c r="AS54" s="23">
        <v>-7891148.99</v>
      </c>
      <c r="AT54" s="8">
        <v>0</v>
      </c>
      <c r="AU54" s="8">
        <v>0</v>
      </c>
      <c r="AV54" s="12">
        <v>-8594819.86</v>
      </c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</row>
    <row r="55" spans="1:118" ht="12.75">
      <c r="A55" s="29" t="s">
        <v>204</v>
      </c>
      <c r="B55" s="28" t="s">
        <v>91</v>
      </c>
      <c r="C55" s="17" t="s">
        <v>300</v>
      </c>
      <c r="D55" s="8">
        <v>6010466.89</v>
      </c>
      <c r="E55" s="8">
        <v>5102099.05</v>
      </c>
      <c r="F55" s="8">
        <v>46322.88</v>
      </c>
      <c r="G55" s="8">
        <v>1730.61</v>
      </c>
      <c r="H55" s="8">
        <v>29422.79</v>
      </c>
      <c r="I55" s="8">
        <v>811950.82</v>
      </c>
      <c r="J55" s="8">
        <v>785971.31</v>
      </c>
      <c r="K55" s="56">
        <f t="shared" si="0"/>
        <v>12787964.35</v>
      </c>
      <c r="L55" s="8">
        <v>83648365.61</v>
      </c>
      <c r="M55" s="8">
        <v>1576673.17</v>
      </c>
      <c r="N55" s="8">
        <v>323530.04</v>
      </c>
      <c r="O55" s="57">
        <f t="shared" si="1"/>
        <v>85548568.82000001</v>
      </c>
      <c r="P55" s="8">
        <v>9933674.3</v>
      </c>
      <c r="Q55" s="8">
        <v>0</v>
      </c>
      <c r="R55" s="12">
        <f t="shared" si="2"/>
        <v>108270207.47</v>
      </c>
      <c r="S55" s="8">
        <v>5147777.04</v>
      </c>
      <c r="T55" s="8">
        <v>7289164.8</v>
      </c>
      <c r="U55" s="8">
        <v>89851.08</v>
      </c>
      <c r="V55" s="8">
        <v>2349.84</v>
      </c>
      <c r="W55" s="8">
        <v>36486.96</v>
      </c>
      <c r="X55" s="8">
        <v>760653</v>
      </c>
      <c r="Y55" s="8">
        <v>1530131.4</v>
      </c>
      <c r="Z55" s="25">
        <f t="shared" si="3"/>
        <v>14856414.120000001</v>
      </c>
      <c r="AA55" s="4">
        <v>100481288.76</v>
      </c>
      <c r="AB55" s="4">
        <v>1893954</v>
      </c>
      <c r="AC55" s="4">
        <v>388612.68</v>
      </c>
      <c r="AD55" s="23">
        <f t="shared" si="4"/>
        <v>102763855.44000001</v>
      </c>
      <c r="AE55" s="8">
        <v>11932670.64</v>
      </c>
      <c r="AF55" s="8">
        <v>0</v>
      </c>
      <c r="AG55" s="12">
        <f t="shared" si="5"/>
        <v>129552940.20000002</v>
      </c>
      <c r="AH55" s="8">
        <v>862689.85</v>
      </c>
      <c r="AI55" s="8">
        <v>-2187065.75</v>
      </c>
      <c r="AJ55" s="8">
        <v>-43528.2</v>
      </c>
      <c r="AK55" s="8">
        <v>-619.23</v>
      </c>
      <c r="AL55" s="8">
        <v>-7064.17</v>
      </c>
      <c r="AM55" s="8">
        <v>51297.82</v>
      </c>
      <c r="AN55" s="8">
        <v>-744160.09</v>
      </c>
      <c r="AO55" s="25">
        <v>-2068449.77</v>
      </c>
      <c r="AP55" s="4">
        <v>-16832923.15</v>
      </c>
      <c r="AQ55" s="4">
        <v>-317280.83</v>
      </c>
      <c r="AR55" s="4">
        <v>-65082.64</v>
      </c>
      <c r="AS55" s="23">
        <v>-17215286.62</v>
      </c>
      <c r="AT55" s="8">
        <v>-1998996.34</v>
      </c>
      <c r="AU55" s="8">
        <v>0</v>
      </c>
      <c r="AV55" s="12">
        <v>-21282732.73</v>
      </c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</row>
    <row r="56" spans="1:118" ht="12.75">
      <c r="A56" s="29" t="s">
        <v>207</v>
      </c>
      <c r="B56" s="28" t="s">
        <v>91</v>
      </c>
      <c r="C56" s="18" t="s">
        <v>301</v>
      </c>
      <c r="D56" s="8">
        <v>31532672.28</v>
      </c>
      <c r="E56" s="8">
        <v>21466025.17</v>
      </c>
      <c r="F56" s="8">
        <v>179934.04</v>
      </c>
      <c r="G56" s="8">
        <v>8984.28</v>
      </c>
      <c r="H56" s="8">
        <v>110969.37</v>
      </c>
      <c r="I56" s="8">
        <v>2972276.42</v>
      </c>
      <c r="J56" s="8">
        <v>2230159.6</v>
      </c>
      <c r="K56" s="56">
        <f t="shared" si="0"/>
        <v>58501021.160000004</v>
      </c>
      <c r="L56" s="8">
        <v>220607379.75</v>
      </c>
      <c r="M56" s="8">
        <v>4187496.55</v>
      </c>
      <c r="N56" s="8">
        <v>4125633.2</v>
      </c>
      <c r="O56" s="57">
        <f t="shared" si="1"/>
        <v>228920509.5</v>
      </c>
      <c r="P56" s="8">
        <v>92329706.33</v>
      </c>
      <c r="Q56" s="8">
        <v>0</v>
      </c>
      <c r="R56" s="12">
        <f t="shared" si="2"/>
        <v>379751236.99</v>
      </c>
      <c r="S56" s="8">
        <v>28240125.48</v>
      </c>
      <c r="T56" s="8">
        <v>29494347.72</v>
      </c>
      <c r="U56" s="8">
        <v>371701.32</v>
      </c>
      <c r="V56" s="8">
        <v>9869.64</v>
      </c>
      <c r="W56" s="8">
        <v>129433.68</v>
      </c>
      <c r="X56" s="8">
        <v>2916301.56</v>
      </c>
      <c r="Y56" s="8">
        <v>4400554.44</v>
      </c>
      <c r="Z56" s="25">
        <f t="shared" si="3"/>
        <v>65562333.84</v>
      </c>
      <c r="AA56" s="4">
        <v>265001158.92</v>
      </c>
      <c r="AB56" s="4">
        <v>5030164.68</v>
      </c>
      <c r="AC56" s="4">
        <v>4955562</v>
      </c>
      <c r="AD56" s="23">
        <f t="shared" si="4"/>
        <v>274986885.59999996</v>
      </c>
      <c r="AE56" s="8">
        <v>110909613.36</v>
      </c>
      <c r="AF56" s="8">
        <v>0</v>
      </c>
      <c r="AG56" s="12">
        <f t="shared" si="5"/>
        <v>451458832.79999995</v>
      </c>
      <c r="AH56" s="8">
        <v>3292546.8</v>
      </c>
      <c r="AI56" s="8">
        <v>-8028322.55</v>
      </c>
      <c r="AJ56" s="8">
        <v>-191767.28</v>
      </c>
      <c r="AK56" s="8">
        <v>-885.36</v>
      </c>
      <c r="AL56" s="8">
        <v>-18464.31</v>
      </c>
      <c r="AM56" s="8">
        <v>55974.86</v>
      </c>
      <c r="AN56" s="8">
        <v>-2170394.84</v>
      </c>
      <c r="AO56" s="25">
        <v>-7061312.68</v>
      </c>
      <c r="AP56" s="4">
        <v>-44393779.17</v>
      </c>
      <c r="AQ56" s="4">
        <v>-842668.13</v>
      </c>
      <c r="AR56" s="4">
        <v>-829928.8</v>
      </c>
      <c r="AS56" s="23">
        <v>-46066376.1</v>
      </c>
      <c r="AT56" s="8">
        <v>-18579907.03</v>
      </c>
      <c r="AU56" s="8">
        <v>0</v>
      </c>
      <c r="AV56" s="12">
        <v>-71707595.81</v>
      </c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</row>
    <row r="57" spans="1:118" ht="12.75">
      <c r="A57" s="29" t="s">
        <v>211</v>
      </c>
      <c r="B57" s="28" t="s">
        <v>91</v>
      </c>
      <c r="C57" s="17" t="s">
        <v>302</v>
      </c>
      <c r="D57" s="8">
        <v>7352727.31</v>
      </c>
      <c r="E57" s="8">
        <v>4357753.34</v>
      </c>
      <c r="F57" s="8">
        <v>42991.56</v>
      </c>
      <c r="G57" s="8">
        <v>1957.83</v>
      </c>
      <c r="H57" s="8">
        <v>24760.97</v>
      </c>
      <c r="I57" s="8">
        <v>555503.05</v>
      </c>
      <c r="J57" s="8">
        <v>515699.51</v>
      </c>
      <c r="K57" s="56">
        <f t="shared" si="0"/>
        <v>12851393.57</v>
      </c>
      <c r="L57" s="8">
        <v>56714563.25</v>
      </c>
      <c r="M57" s="8">
        <v>562416.52</v>
      </c>
      <c r="N57" s="8">
        <v>140616.54</v>
      </c>
      <c r="O57" s="57">
        <f t="shared" si="1"/>
        <v>57417596.31</v>
      </c>
      <c r="P57" s="8">
        <v>0</v>
      </c>
      <c r="Q57" s="8">
        <v>0</v>
      </c>
      <c r="R57" s="12">
        <f t="shared" si="2"/>
        <v>70268989.88</v>
      </c>
      <c r="S57" s="8">
        <v>6575971.32</v>
      </c>
      <c r="T57" s="8">
        <v>6354325.32</v>
      </c>
      <c r="U57" s="8">
        <v>83148.12</v>
      </c>
      <c r="V57" s="8">
        <v>2409</v>
      </c>
      <c r="W57" s="8">
        <v>31211.16</v>
      </c>
      <c r="X57" s="8">
        <v>562789.2</v>
      </c>
      <c r="Y57" s="8">
        <v>1007734.92</v>
      </c>
      <c r="Z57" s="25">
        <f t="shared" si="3"/>
        <v>14617589.04</v>
      </c>
      <c r="AA57" s="8">
        <v>68127480.6</v>
      </c>
      <c r="AB57" s="4">
        <v>675594</v>
      </c>
      <c r="AC57" s="4">
        <v>168903.48</v>
      </c>
      <c r="AD57" s="23">
        <f t="shared" si="4"/>
        <v>68971978.08</v>
      </c>
      <c r="AE57" s="4">
        <v>0</v>
      </c>
      <c r="AF57" s="8">
        <v>0</v>
      </c>
      <c r="AG57" s="12">
        <f t="shared" si="5"/>
        <v>83589567.12</v>
      </c>
      <c r="AH57" s="8">
        <v>776755.99</v>
      </c>
      <c r="AI57" s="8">
        <v>-1996571.98</v>
      </c>
      <c r="AJ57" s="8">
        <v>-40156.56</v>
      </c>
      <c r="AK57" s="8">
        <v>-451.17</v>
      </c>
      <c r="AL57" s="8">
        <v>-6450.19</v>
      </c>
      <c r="AM57" s="8">
        <v>-7286.15</v>
      </c>
      <c r="AN57" s="8">
        <v>-492035.41</v>
      </c>
      <c r="AO57" s="25">
        <v>-1766195.47</v>
      </c>
      <c r="AP57" s="8">
        <v>-11412917.35</v>
      </c>
      <c r="AQ57" s="4">
        <v>-113177.48</v>
      </c>
      <c r="AR57" s="4">
        <v>-28286.94</v>
      </c>
      <c r="AS57" s="23">
        <v>-11554381.77</v>
      </c>
      <c r="AT57" s="4">
        <v>0</v>
      </c>
      <c r="AU57" s="8">
        <v>0</v>
      </c>
      <c r="AV57" s="12">
        <v>-13320577.24</v>
      </c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</row>
    <row r="58" spans="1:118" ht="12.75">
      <c r="A58" s="29" t="s">
        <v>303</v>
      </c>
      <c r="B58" s="28" t="s">
        <v>91</v>
      </c>
      <c r="C58" s="17" t="s">
        <v>304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56">
        <f t="shared" si="0"/>
        <v>0</v>
      </c>
      <c r="L58" s="8">
        <v>0</v>
      </c>
      <c r="M58" s="8">
        <v>0</v>
      </c>
      <c r="N58" s="8">
        <v>0</v>
      </c>
      <c r="O58" s="57">
        <f t="shared" si="1"/>
        <v>0</v>
      </c>
      <c r="P58" s="8">
        <v>0</v>
      </c>
      <c r="Q58" s="8">
        <v>120394.38</v>
      </c>
      <c r="R58" s="12">
        <f t="shared" si="2"/>
        <v>120394.38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25">
        <f t="shared" si="3"/>
        <v>0</v>
      </c>
      <c r="AA58" s="8">
        <v>0</v>
      </c>
      <c r="AB58" s="4">
        <v>0</v>
      </c>
      <c r="AC58" s="4">
        <v>0</v>
      </c>
      <c r="AD58" s="23">
        <f t="shared" si="4"/>
        <v>0</v>
      </c>
      <c r="AE58" s="4">
        <v>0</v>
      </c>
      <c r="AF58" s="8">
        <v>144621.84</v>
      </c>
      <c r="AG58" s="12">
        <f t="shared" si="5"/>
        <v>144621.84</v>
      </c>
      <c r="AH58" s="4">
        <v>0</v>
      </c>
      <c r="AI58" s="4">
        <v>0</v>
      </c>
      <c r="AJ58" s="4">
        <v>0</v>
      </c>
      <c r="AK58" s="4">
        <v>0</v>
      </c>
      <c r="AL58" s="4">
        <v>0</v>
      </c>
      <c r="AM58" s="4">
        <v>0</v>
      </c>
      <c r="AN58" s="4">
        <v>0</v>
      </c>
      <c r="AO58" s="25">
        <v>0</v>
      </c>
      <c r="AP58" s="8">
        <v>0</v>
      </c>
      <c r="AQ58" s="4">
        <v>0</v>
      </c>
      <c r="AR58" s="4">
        <v>0</v>
      </c>
      <c r="AS58" s="23">
        <v>0</v>
      </c>
      <c r="AT58" s="4">
        <v>0</v>
      </c>
      <c r="AU58" s="8">
        <v>-24227.46</v>
      </c>
      <c r="AV58" s="12">
        <v>-24227.46</v>
      </c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</row>
    <row r="59" spans="1:118" ht="12.75">
      <c r="A59" s="29" t="s">
        <v>213</v>
      </c>
      <c r="B59" s="28" t="s">
        <v>91</v>
      </c>
      <c r="C59" s="18" t="s">
        <v>305</v>
      </c>
      <c r="D59" s="8">
        <v>1416819.24</v>
      </c>
      <c r="E59" s="8">
        <v>1427795.75</v>
      </c>
      <c r="F59" s="8">
        <v>14085.97</v>
      </c>
      <c r="G59" s="8">
        <v>641.47</v>
      </c>
      <c r="H59" s="8">
        <v>8112.8</v>
      </c>
      <c r="I59" s="8">
        <v>192001.18</v>
      </c>
      <c r="J59" s="8">
        <v>357390.11</v>
      </c>
      <c r="K59" s="56">
        <f t="shared" si="0"/>
        <v>3416846.5200000005</v>
      </c>
      <c r="L59" s="8">
        <v>40708994.14</v>
      </c>
      <c r="M59" s="8">
        <v>82030.11</v>
      </c>
      <c r="N59" s="8">
        <v>62917.81</v>
      </c>
      <c r="O59" s="57">
        <f t="shared" si="1"/>
        <v>40853942.06</v>
      </c>
      <c r="P59" s="8">
        <v>18644598.94</v>
      </c>
      <c r="Q59" s="8">
        <v>0</v>
      </c>
      <c r="R59" s="12">
        <f t="shared" si="2"/>
        <v>62915387.52000001</v>
      </c>
      <c r="S59" s="8">
        <v>1315662.48</v>
      </c>
      <c r="T59" s="8">
        <v>2133575.04</v>
      </c>
      <c r="U59" s="8">
        <v>27918.36</v>
      </c>
      <c r="V59" s="8">
        <v>808.92</v>
      </c>
      <c r="W59" s="8">
        <v>10479.72</v>
      </c>
      <c r="X59" s="8">
        <v>202728.6</v>
      </c>
      <c r="Y59" s="8">
        <v>672429.48</v>
      </c>
      <c r="Z59" s="25">
        <f t="shared" si="3"/>
        <v>4363602.6</v>
      </c>
      <c r="AA59" s="8">
        <v>48901041.48</v>
      </c>
      <c r="AB59" s="4">
        <v>98537.4</v>
      </c>
      <c r="AC59" s="4">
        <v>75574.56</v>
      </c>
      <c r="AD59" s="23">
        <f t="shared" si="4"/>
        <v>49075153.44</v>
      </c>
      <c r="AE59" s="4">
        <v>22396532.4</v>
      </c>
      <c r="AF59" s="8">
        <v>0</v>
      </c>
      <c r="AG59" s="12">
        <f t="shared" si="5"/>
        <v>75835288.44</v>
      </c>
      <c r="AH59" s="8">
        <v>101156.76</v>
      </c>
      <c r="AI59" s="8">
        <v>-705779.29</v>
      </c>
      <c r="AJ59" s="8">
        <v>-13832.39</v>
      </c>
      <c r="AK59" s="8">
        <v>-167.45</v>
      </c>
      <c r="AL59" s="8">
        <v>-2366.92</v>
      </c>
      <c r="AM59" s="8">
        <v>-10727.42</v>
      </c>
      <c r="AN59" s="8">
        <v>-315039.37</v>
      </c>
      <c r="AO59" s="25">
        <v>-946756.08</v>
      </c>
      <c r="AP59" s="8">
        <v>-8192047.34</v>
      </c>
      <c r="AQ59" s="4">
        <v>-16507.29</v>
      </c>
      <c r="AR59" s="4">
        <v>-12656.75</v>
      </c>
      <c r="AS59" s="23">
        <v>-8221211.38</v>
      </c>
      <c r="AT59" s="4">
        <v>-3751933.46</v>
      </c>
      <c r="AU59" s="8">
        <v>0</v>
      </c>
      <c r="AV59" s="12">
        <v>-12919900.92</v>
      </c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</row>
    <row r="60" spans="1:118" ht="12.75">
      <c r="A60" s="30" t="s">
        <v>215</v>
      </c>
      <c r="B60" s="30" t="s">
        <v>91</v>
      </c>
      <c r="C60" s="20" t="s">
        <v>306</v>
      </c>
      <c r="D60" s="8">
        <v>13653451.39</v>
      </c>
      <c r="E60" s="8">
        <v>8313371.01</v>
      </c>
      <c r="F60" s="8">
        <v>70960.77</v>
      </c>
      <c r="G60" s="8">
        <v>3335.25</v>
      </c>
      <c r="H60" s="8">
        <v>42239.95</v>
      </c>
      <c r="I60" s="8">
        <v>1138833.31</v>
      </c>
      <c r="J60" s="8">
        <v>1059224.9</v>
      </c>
      <c r="K60" s="56">
        <f t="shared" si="0"/>
        <v>24281416.579999994</v>
      </c>
      <c r="L60" s="8">
        <v>98182332.55</v>
      </c>
      <c r="M60" s="8">
        <v>2013271.93</v>
      </c>
      <c r="N60" s="8">
        <v>787774.27</v>
      </c>
      <c r="O60" s="57">
        <f t="shared" si="1"/>
        <v>100983378.75</v>
      </c>
      <c r="P60" s="8">
        <v>0</v>
      </c>
      <c r="Q60" s="8">
        <v>0</v>
      </c>
      <c r="R60" s="12">
        <f t="shared" si="2"/>
        <v>125264795.33</v>
      </c>
      <c r="S60" s="8">
        <v>12590730.96</v>
      </c>
      <c r="T60" s="8">
        <v>12068823.24</v>
      </c>
      <c r="U60" s="8">
        <v>150021.96</v>
      </c>
      <c r="V60" s="8">
        <v>4026</v>
      </c>
      <c r="W60" s="8">
        <v>56564.88</v>
      </c>
      <c r="X60" s="8">
        <v>1135400.52</v>
      </c>
      <c r="Y60" s="8">
        <v>2071082.64</v>
      </c>
      <c r="Z60" s="25">
        <f t="shared" si="3"/>
        <v>28076650.200000003</v>
      </c>
      <c r="AA60" s="8">
        <v>117939988.92</v>
      </c>
      <c r="AB60" s="4">
        <v>2418411.36</v>
      </c>
      <c r="AC60" s="4">
        <v>946246.08</v>
      </c>
      <c r="AD60" s="23">
        <f t="shared" si="4"/>
        <v>121304646.36</v>
      </c>
      <c r="AE60" s="4">
        <v>0</v>
      </c>
      <c r="AF60" s="8">
        <v>0</v>
      </c>
      <c r="AG60" s="12">
        <f t="shared" si="5"/>
        <v>149381296.56</v>
      </c>
      <c r="AH60" s="8">
        <v>1062720.43</v>
      </c>
      <c r="AI60" s="8">
        <v>-3755452.23</v>
      </c>
      <c r="AJ60" s="8">
        <v>-79061.19</v>
      </c>
      <c r="AK60" s="8">
        <v>-690.75</v>
      </c>
      <c r="AL60" s="8">
        <v>-14324.93</v>
      </c>
      <c r="AM60" s="8">
        <v>3432.79</v>
      </c>
      <c r="AN60" s="8">
        <v>-1011857.74</v>
      </c>
      <c r="AO60" s="25">
        <v>-3795233.62</v>
      </c>
      <c r="AP60" s="8">
        <v>-19757656.37</v>
      </c>
      <c r="AQ60" s="4">
        <v>-405139.43</v>
      </c>
      <c r="AR60" s="4">
        <v>-158471.81</v>
      </c>
      <c r="AS60" s="23">
        <v>-20321267.61</v>
      </c>
      <c r="AT60" s="4">
        <v>0</v>
      </c>
      <c r="AU60" s="8">
        <v>0</v>
      </c>
      <c r="AV60" s="12">
        <v>-24116501.23</v>
      </c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</row>
    <row r="61" spans="11:118" ht="12.75">
      <c r="K61" s="3"/>
      <c r="Z61" s="3"/>
      <c r="AO61" s="3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</row>
    <row r="62" spans="11:118" ht="12.75">
      <c r="K62" s="3"/>
      <c r="Z62" s="3"/>
      <c r="AO62" s="3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</row>
    <row r="63" spans="11:118" ht="12.75">
      <c r="K63" s="3"/>
      <c r="Z63" s="3"/>
      <c r="AO63" s="3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</row>
    <row r="64" spans="11:118" ht="12.75">
      <c r="K64" s="3"/>
      <c r="Z64" s="3"/>
      <c r="AO64" s="3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</row>
    <row r="65" spans="11:118" ht="12.75">
      <c r="K65" s="3"/>
      <c r="Z65" s="3"/>
      <c r="AO65" s="3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</row>
    <row r="66" spans="11:118" ht="12.75">
      <c r="K66" s="3"/>
      <c r="Z66" s="3"/>
      <c r="AO66" s="3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</row>
    <row r="67" spans="11:118" ht="12.75">
      <c r="K67" s="3"/>
      <c r="Z67" s="3"/>
      <c r="AO67" s="3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</row>
    <row r="68" spans="11:118" ht="12.75">
      <c r="K68" s="3"/>
      <c r="Z68" s="3"/>
      <c r="AO68" s="3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</row>
    <row r="69" spans="11:118" ht="12.75">
      <c r="K69" s="3"/>
      <c r="Z69" s="3"/>
      <c r="AO69" s="3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</row>
    <row r="70" spans="11:118" ht="12.75">
      <c r="K70" s="3"/>
      <c r="Z70" s="3"/>
      <c r="AO70" s="3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</row>
    <row r="71" spans="11:118" ht="12.75">
      <c r="K71" s="3"/>
      <c r="Z71" s="3"/>
      <c r="AO71" s="3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</row>
    <row r="72" spans="11:118" ht="12.75">
      <c r="K72" s="3"/>
      <c r="Z72" s="3"/>
      <c r="AO72" s="3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</row>
    <row r="73" spans="11:118" ht="12.75">
      <c r="K73" s="3"/>
      <c r="Z73" s="3"/>
      <c r="AO73" s="3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</row>
    <row r="74" spans="11:118" ht="12.75">
      <c r="K74" s="3"/>
      <c r="Z74" s="3"/>
      <c r="AO74" s="3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</row>
    <row r="75" spans="11:118" ht="12.75">
      <c r="K75" s="3"/>
      <c r="Z75" s="3"/>
      <c r="AO75" s="3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</row>
    <row r="76" spans="11:118" ht="12.75">
      <c r="K76" s="3"/>
      <c r="Z76" s="3"/>
      <c r="AO76" s="3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</row>
    <row r="77" spans="11:118" ht="12.75">
      <c r="K77" s="3"/>
      <c r="Z77" s="3"/>
      <c r="AO77" s="3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</row>
    <row r="78" spans="11:118" ht="12.75">
      <c r="K78" s="3"/>
      <c r="Z78" s="3"/>
      <c r="AO78" s="3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</row>
    <row r="79" spans="11:118" ht="12.75">
      <c r="K79" s="3"/>
      <c r="Z79" s="3"/>
      <c r="AO79" s="3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</row>
    <row r="80" spans="11:118" ht="12.75">
      <c r="K80" s="3"/>
      <c r="Z80" s="3"/>
      <c r="AO80" s="3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</row>
    <row r="81" spans="11:118" ht="12.75">
      <c r="K81" s="3"/>
      <c r="Z81" s="3"/>
      <c r="AO81" s="3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</row>
    <row r="82" spans="11:118" ht="12.75">
      <c r="K82" s="3"/>
      <c r="Z82" s="3"/>
      <c r="AO82" s="3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</row>
    <row r="83" spans="11:118" ht="12.75">
      <c r="K83" s="3"/>
      <c r="Z83" s="3"/>
      <c r="AO83" s="3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</row>
    <row r="84" spans="11:118" ht="12.75">
      <c r="K84" s="3"/>
      <c r="Z84" s="3"/>
      <c r="AO84" s="3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</row>
    <row r="85" spans="11:118" ht="12.75">
      <c r="K85" s="3"/>
      <c r="Z85" s="3"/>
      <c r="AO85" s="3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</row>
    <row r="86" spans="11:118" ht="12.75">
      <c r="K86" s="3"/>
      <c r="Z86" s="3"/>
      <c r="AO86" s="3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</row>
    <row r="87" spans="11:118" ht="12.75">
      <c r="K87" s="3"/>
      <c r="Z87" s="3"/>
      <c r="AO87" s="3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</row>
    <row r="88" spans="11:118" ht="12.75">
      <c r="K88" s="3"/>
      <c r="Z88" s="3"/>
      <c r="AO88" s="3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</row>
    <row r="89" spans="11:118" ht="12.75">
      <c r="K89" s="3"/>
      <c r="Z89" s="3"/>
      <c r="AO89" s="3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</row>
    <row r="90" spans="11:118" ht="12.75">
      <c r="K90" s="3"/>
      <c r="Z90" s="3"/>
      <c r="AO90" s="3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</row>
    <row r="91" spans="11:118" ht="12.75">
      <c r="K91" s="3"/>
      <c r="Z91" s="3"/>
      <c r="AO91" s="3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</row>
    <row r="92" spans="11:118" ht="12.75">
      <c r="K92" s="3"/>
      <c r="Z92" s="3"/>
      <c r="AO92" s="3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</row>
    <row r="93" spans="11:118" ht="12.75">
      <c r="K93" s="3"/>
      <c r="Z93" s="3"/>
      <c r="AO93" s="3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</row>
    <row r="94" spans="11:118" ht="12.75">
      <c r="K94" s="3"/>
      <c r="Z94" s="3"/>
      <c r="AO94" s="3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</row>
    <row r="95" spans="11:118" ht="12.75">
      <c r="K95" s="3"/>
      <c r="Z95" s="3"/>
      <c r="AO95" s="3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</row>
    <row r="96" spans="11:118" ht="12.75">
      <c r="K96" s="3"/>
      <c r="Z96" s="3"/>
      <c r="AO96" s="3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</row>
    <row r="97" spans="11:118" ht="12.75">
      <c r="K97" s="3"/>
      <c r="Z97" s="3"/>
      <c r="AO97" s="3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</row>
    <row r="98" spans="11:118" ht="12.75">
      <c r="K98" s="3"/>
      <c r="Z98" s="3"/>
      <c r="AO98" s="3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</row>
    <row r="99" spans="11:118" ht="12.75">
      <c r="K99" s="3"/>
      <c r="Z99" s="3"/>
      <c r="AO99" s="3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</row>
    <row r="100" spans="11:118" ht="12.75">
      <c r="K100" s="3"/>
      <c r="Z100" s="3"/>
      <c r="AO100" s="3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</row>
    <row r="101" spans="11:118" ht="12.75">
      <c r="K101" s="3"/>
      <c r="Z101" s="3"/>
      <c r="AO101" s="3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</row>
    <row r="102" spans="11:118" ht="12.75">
      <c r="K102" s="3"/>
      <c r="Z102" s="3"/>
      <c r="AO102" s="3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</row>
    <row r="103" spans="49:118" ht="12.75"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</row>
    <row r="104" spans="49:118" ht="12.75"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</row>
    <row r="105" spans="49:118" ht="12.75"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</row>
    <row r="106" spans="49:118" ht="12.75"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</row>
    <row r="107" spans="49:118" ht="12.75"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</row>
    <row r="108" spans="49:118" ht="12.75"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</row>
    <row r="109" spans="49:118" ht="12.75"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</row>
    <row r="110" spans="49:118" ht="12.75"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</row>
    <row r="111" spans="49:118" ht="12.75"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</row>
    <row r="112" spans="49:118" ht="12.75"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</row>
    <row r="113" spans="49:118" ht="12.75"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</row>
    <row r="114" spans="49:118" ht="12.75"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</row>
    <row r="115" spans="49:118" ht="12.75"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</row>
    <row r="116" spans="49:118" ht="12.75"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</row>
    <row r="117" spans="49:118" ht="12.75"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</row>
    <row r="118" spans="49:118" ht="12.75"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</row>
    <row r="119" spans="49:118" ht="12.75"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</row>
    <row r="120" spans="49:118" ht="12.75"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</row>
    <row r="121" spans="49:118" ht="12.75"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</row>
    <row r="122" spans="49:118" ht="12.75"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</row>
    <row r="123" spans="49:118" ht="12.75"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</row>
    <row r="124" spans="49:118" ht="12.75"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</row>
    <row r="125" spans="49:118" ht="12.75"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</row>
    <row r="126" spans="49:118" ht="12.75"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</row>
    <row r="127" spans="49:118" ht="12.75"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</row>
    <row r="128" spans="49:118" ht="12.75"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</row>
    <row r="129" spans="49:118" ht="12.75"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</row>
    <row r="130" spans="49:118" ht="12.75"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</row>
    <row r="131" spans="49:118" ht="12.75"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</row>
    <row r="132" spans="49:118" ht="12.75"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</row>
    <row r="133" spans="49:118" ht="12.75"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</row>
    <row r="134" spans="49:118" ht="12.75"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</row>
    <row r="135" spans="49:118" ht="12.75"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</row>
    <row r="136" spans="49:118" ht="12.75"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</row>
    <row r="137" spans="49:118" ht="12.75"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</row>
    <row r="138" spans="49:118" ht="12.75"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</row>
    <row r="139" spans="49:118" ht="12.75"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</row>
    <row r="140" spans="49:118" ht="12.75"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</row>
    <row r="141" spans="49:118" ht="12.75"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</row>
    <row r="142" spans="49:118" ht="12.75"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</row>
    <row r="143" spans="49:118" ht="12.75"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</row>
    <row r="144" spans="49:118" ht="12.75"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</row>
    <row r="145" spans="49:118" ht="12.75"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</row>
    <row r="146" spans="49:118" ht="12.75"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</row>
    <row r="147" spans="49:118" ht="12.75"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</row>
    <row r="148" spans="49:118" ht="12.75"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</row>
    <row r="149" spans="49:118" ht="12.75"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</row>
    <row r="150" spans="49:118" ht="12.75"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</row>
    <row r="151" spans="49:118" ht="12.75"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</row>
    <row r="152" spans="49:118" ht="12.75"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</row>
    <row r="153" spans="49:118" ht="12.75"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</row>
    <row r="154" spans="49:118" ht="12.75"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</row>
    <row r="155" spans="49:118" ht="12.75"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</row>
    <row r="156" spans="49:118" ht="12.75"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</row>
    <row r="157" spans="49:118" ht="12.75"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</row>
    <row r="158" spans="49:118" ht="12.75"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</row>
    <row r="159" spans="49:118" ht="12.75"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</row>
    <row r="160" spans="49:118" ht="12.75"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</row>
    <row r="161" spans="49:118" ht="12.75"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</row>
    <row r="162" spans="49:118" ht="12.75"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</row>
    <row r="163" spans="49:118" ht="12.75"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</row>
    <row r="164" spans="49:118" ht="12.75"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</row>
    <row r="165" spans="49:118" ht="12.75"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</row>
    <row r="166" spans="49:118" ht="12.75"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</row>
    <row r="167" spans="49:118" ht="12.75"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</row>
  </sheetData>
  <sheetProtection/>
  <mergeCells count="41">
    <mergeCell ref="S1:AG1"/>
    <mergeCell ref="V2:V3"/>
    <mergeCell ref="D1:R1"/>
    <mergeCell ref="AI2:AI3"/>
    <mergeCell ref="R2:R3"/>
    <mergeCell ref="T2:T3"/>
    <mergeCell ref="AH1:AV1"/>
    <mergeCell ref="AU2:AU3"/>
    <mergeCell ref="AV2:AV3"/>
    <mergeCell ref="AM2:AM3"/>
    <mergeCell ref="AN2:AN3"/>
    <mergeCell ref="AO2:AO3"/>
    <mergeCell ref="AP2:AS2"/>
    <mergeCell ref="AL2:AL3"/>
    <mergeCell ref="S2:S3"/>
    <mergeCell ref="AH2:AH3"/>
    <mergeCell ref="U2:U3"/>
    <mergeCell ref="Z2:Z3"/>
    <mergeCell ref="I2:I3"/>
    <mergeCell ref="AT2:AT3"/>
    <mergeCell ref="AK2:AK3"/>
    <mergeCell ref="H2:H3"/>
    <mergeCell ref="D2:D3"/>
    <mergeCell ref="L2:O2"/>
    <mergeCell ref="G2:G3"/>
    <mergeCell ref="F2:F3"/>
    <mergeCell ref="AJ2:AJ3"/>
    <mergeCell ref="E2:E3"/>
    <mergeCell ref="AA2:AD2"/>
    <mergeCell ref="AE2:AE3"/>
    <mergeCell ref="W2:W3"/>
    <mergeCell ref="X2:X3"/>
    <mergeCell ref="K2:K3"/>
    <mergeCell ref="Y2:Y3"/>
    <mergeCell ref="AG2:AG3"/>
    <mergeCell ref="AF2:AF3"/>
    <mergeCell ref="A2:B3"/>
    <mergeCell ref="C2:C3"/>
    <mergeCell ref="P2:P3"/>
    <mergeCell ref="Q2:Q3"/>
    <mergeCell ref="J2:J3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2:ES268"/>
  <sheetViews>
    <sheetView zoomScalePageLayoutView="0" workbookViewId="0" topLeftCell="Z1">
      <selection activeCell="AG11" sqref="AG11"/>
    </sheetView>
  </sheetViews>
  <sheetFormatPr defaultColWidth="11.421875" defaultRowHeight="12.75"/>
  <cols>
    <col min="1" max="1" width="5.7109375" style="3" bestFit="1" customWidth="1"/>
    <col min="2" max="2" width="5.57421875" style="3" customWidth="1"/>
    <col min="3" max="3" width="26.00390625" style="3" customWidth="1"/>
    <col min="4" max="4" width="11.7109375" style="5" bestFit="1" customWidth="1"/>
    <col min="5" max="5" width="11.7109375" style="3" bestFit="1" customWidth="1"/>
    <col min="6" max="6" width="10.00390625" style="3" bestFit="1" customWidth="1"/>
    <col min="7" max="7" width="10.00390625" style="3" customWidth="1"/>
    <col min="8" max="8" width="10.00390625" style="3" bestFit="1" customWidth="1"/>
    <col min="9" max="9" width="13.00390625" style="3" bestFit="1" customWidth="1"/>
    <col min="10" max="10" width="11.8515625" style="5" bestFit="1" customWidth="1"/>
    <col min="11" max="15" width="15.7109375" style="13" customWidth="1"/>
    <col min="16" max="16" width="11.7109375" style="5" bestFit="1" customWidth="1"/>
    <col min="17" max="17" width="11.7109375" style="3" bestFit="1" customWidth="1"/>
    <col min="18" max="18" width="10.00390625" style="3" bestFit="1" customWidth="1"/>
    <col min="19" max="19" width="10.00390625" style="3" customWidth="1"/>
    <col min="20" max="20" width="10.00390625" style="3" bestFit="1" customWidth="1"/>
    <col min="21" max="21" width="13.00390625" style="3" bestFit="1" customWidth="1"/>
    <col min="22" max="22" width="11.8515625" style="5" bestFit="1" customWidth="1"/>
    <col min="23" max="27" width="15.7109375" style="13" customWidth="1"/>
    <col min="28" max="28" width="11.7109375" style="5" bestFit="1" customWidth="1"/>
    <col min="29" max="29" width="11.7109375" style="3" bestFit="1" customWidth="1"/>
    <col min="30" max="30" width="10.00390625" style="3" bestFit="1" customWidth="1"/>
    <col min="31" max="31" width="10.00390625" style="3" customWidth="1"/>
    <col min="32" max="32" width="10.00390625" style="3" bestFit="1" customWidth="1"/>
    <col min="33" max="33" width="13.00390625" style="3" bestFit="1" customWidth="1"/>
    <col min="34" max="34" width="11.8515625" style="5" bestFit="1" customWidth="1"/>
    <col min="35" max="39" width="15.7109375" style="13" customWidth="1"/>
    <col min="40" max="16384" width="11.421875" style="3" customWidth="1"/>
  </cols>
  <sheetData>
    <row r="1" ht="13.5" thickBot="1"/>
    <row r="2" spans="4:39" ht="93" customHeight="1" thickBot="1">
      <c r="D2" s="97" t="s">
        <v>219</v>
      </c>
      <c r="E2" s="98"/>
      <c r="F2" s="98"/>
      <c r="G2" s="98"/>
      <c r="H2" s="98"/>
      <c r="I2" s="98"/>
      <c r="J2" s="98"/>
      <c r="K2" s="98"/>
      <c r="L2" s="98"/>
      <c r="M2" s="98"/>
      <c r="N2" s="98"/>
      <c r="O2" s="99"/>
      <c r="P2" s="100" t="s">
        <v>224</v>
      </c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2" t="s">
        <v>317</v>
      </c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4"/>
    </row>
    <row r="3" spans="1:39" ht="12.75" customHeight="1">
      <c r="A3" s="75" t="s">
        <v>73</v>
      </c>
      <c r="B3" s="76"/>
      <c r="C3" s="79" t="s">
        <v>76</v>
      </c>
      <c r="D3" s="83" t="s">
        <v>0</v>
      </c>
      <c r="E3" s="81" t="s">
        <v>1</v>
      </c>
      <c r="F3" s="81" t="s">
        <v>6</v>
      </c>
      <c r="G3" s="85" t="s">
        <v>2</v>
      </c>
      <c r="H3" s="81" t="s">
        <v>81</v>
      </c>
      <c r="I3" s="85" t="s">
        <v>7</v>
      </c>
      <c r="J3" s="67" t="s">
        <v>8</v>
      </c>
      <c r="K3" s="69" t="s">
        <v>3</v>
      </c>
      <c r="L3" s="95" t="s">
        <v>4</v>
      </c>
      <c r="M3" s="96"/>
      <c r="N3" s="96"/>
      <c r="O3" s="96"/>
      <c r="P3" s="83" t="s">
        <v>0</v>
      </c>
      <c r="Q3" s="81" t="s">
        <v>1</v>
      </c>
      <c r="R3" s="81" t="s">
        <v>6</v>
      </c>
      <c r="S3" s="85" t="s">
        <v>2</v>
      </c>
      <c r="T3" s="81" t="s">
        <v>81</v>
      </c>
      <c r="U3" s="85" t="s">
        <v>7</v>
      </c>
      <c r="V3" s="67" t="s">
        <v>8</v>
      </c>
      <c r="W3" s="69" t="s">
        <v>3</v>
      </c>
      <c r="X3" s="95" t="s">
        <v>4</v>
      </c>
      <c r="Y3" s="96"/>
      <c r="Z3" s="96"/>
      <c r="AA3" s="96"/>
      <c r="AB3" s="83" t="s">
        <v>0</v>
      </c>
      <c r="AC3" s="81" t="s">
        <v>1</v>
      </c>
      <c r="AD3" s="81" t="s">
        <v>6</v>
      </c>
      <c r="AE3" s="85" t="s">
        <v>2</v>
      </c>
      <c r="AF3" s="81" t="s">
        <v>81</v>
      </c>
      <c r="AG3" s="85" t="s">
        <v>7</v>
      </c>
      <c r="AH3" s="67" t="s">
        <v>8</v>
      </c>
      <c r="AI3" s="69" t="s">
        <v>3</v>
      </c>
      <c r="AJ3" s="95" t="s">
        <v>4</v>
      </c>
      <c r="AK3" s="96"/>
      <c r="AL3" s="96"/>
      <c r="AM3" s="96"/>
    </row>
    <row r="4" spans="1:39" s="1" customFormat="1" ht="41.25" customHeight="1">
      <c r="A4" s="77"/>
      <c r="B4" s="78"/>
      <c r="C4" s="80"/>
      <c r="D4" s="84"/>
      <c r="E4" s="82"/>
      <c r="F4" s="82"/>
      <c r="G4" s="81"/>
      <c r="H4" s="82"/>
      <c r="I4" s="81"/>
      <c r="J4" s="68"/>
      <c r="K4" s="70"/>
      <c r="L4" s="26" t="s">
        <v>217</v>
      </c>
      <c r="M4" s="21" t="s">
        <v>74</v>
      </c>
      <c r="N4" s="21" t="s">
        <v>75</v>
      </c>
      <c r="O4" s="22" t="s">
        <v>220</v>
      </c>
      <c r="P4" s="84"/>
      <c r="Q4" s="82"/>
      <c r="R4" s="82"/>
      <c r="S4" s="81"/>
      <c r="T4" s="82"/>
      <c r="U4" s="81"/>
      <c r="V4" s="68"/>
      <c r="W4" s="70"/>
      <c r="X4" s="26" t="s">
        <v>217</v>
      </c>
      <c r="Y4" s="21" t="s">
        <v>74</v>
      </c>
      <c r="Z4" s="21" t="s">
        <v>75</v>
      </c>
      <c r="AA4" s="22" t="s">
        <v>220</v>
      </c>
      <c r="AB4" s="84"/>
      <c r="AC4" s="82"/>
      <c r="AD4" s="82"/>
      <c r="AE4" s="81"/>
      <c r="AF4" s="82"/>
      <c r="AG4" s="81"/>
      <c r="AH4" s="68"/>
      <c r="AI4" s="70"/>
      <c r="AJ4" s="26" t="s">
        <v>217</v>
      </c>
      <c r="AK4" s="21" t="s">
        <v>74</v>
      </c>
      <c r="AL4" s="21" t="s">
        <v>75</v>
      </c>
      <c r="AM4" s="22" t="s">
        <v>220</v>
      </c>
    </row>
    <row r="5" spans="1:48" ht="12.75" customHeight="1">
      <c r="A5" s="31" t="s">
        <v>83</v>
      </c>
      <c r="B5" s="32" t="s">
        <v>94</v>
      </c>
      <c r="C5" s="24" t="s">
        <v>9</v>
      </c>
      <c r="D5" s="2">
        <v>3785683.23</v>
      </c>
      <c r="E5" s="2">
        <v>2146529.38</v>
      </c>
      <c r="F5" s="2">
        <v>19487.27</v>
      </c>
      <c r="G5" s="2">
        <v>728.04</v>
      </c>
      <c r="H5" s="2">
        <v>12377.68</v>
      </c>
      <c r="I5" s="2">
        <v>331982.04</v>
      </c>
      <c r="J5" s="2">
        <v>354693.91</v>
      </c>
      <c r="K5" s="14">
        <f>SUM(D5:J5)</f>
        <v>6651481.549999999</v>
      </c>
      <c r="L5" s="2">
        <v>26833224.63</v>
      </c>
      <c r="M5" s="2">
        <v>2367942.83</v>
      </c>
      <c r="N5" s="2">
        <v>273515.21</v>
      </c>
      <c r="O5" s="58">
        <f>SUM(L5:N5)</f>
        <v>29474682.67</v>
      </c>
      <c r="P5" s="2">
        <v>3462712.92</v>
      </c>
      <c r="Q5" s="2">
        <v>3116580.84</v>
      </c>
      <c r="R5" s="2">
        <v>38414.16</v>
      </c>
      <c r="S5" s="2">
        <v>1004.64</v>
      </c>
      <c r="T5" s="2">
        <v>15599.4</v>
      </c>
      <c r="U5" s="2">
        <v>300543.6</v>
      </c>
      <c r="V5" s="2">
        <v>687657.48</v>
      </c>
      <c r="W5" s="14">
        <f>SUM(P5:V5)</f>
        <v>7622513.039999999</v>
      </c>
      <c r="X5" s="2">
        <v>32232990.72</v>
      </c>
      <c r="Y5" s="2">
        <v>2844454.2</v>
      </c>
      <c r="Z5" s="2">
        <v>328536.6</v>
      </c>
      <c r="AA5" s="58">
        <f>SUM(X5:Z5)</f>
        <v>35405981.52</v>
      </c>
      <c r="AB5" s="2">
        <v>322970.31</v>
      </c>
      <c r="AC5" s="2">
        <v>-970051.46</v>
      </c>
      <c r="AD5" s="2">
        <v>-18926.89</v>
      </c>
      <c r="AE5" s="2">
        <v>-276.6</v>
      </c>
      <c r="AF5" s="2">
        <v>-3221.72</v>
      </c>
      <c r="AG5" s="2">
        <v>31438.44</v>
      </c>
      <c r="AH5" s="2">
        <v>-332963.57</v>
      </c>
      <c r="AI5" s="14">
        <v>-971031.49</v>
      </c>
      <c r="AJ5" s="2">
        <v>-5399766.09</v>
      </c>
      <c r="AK5" s="2">
        <v>-476511.37</v>
      </c>
      <c r="AL5" s="2">
        <v>-55021.39</v>
      </c>
      <c r="AM5" s="58">
        <v>-5931298.85</v>
      </c>
      <c r="AO5" s="5"/>
      <c r="AP5" s="5"/>
      <c r="AQ5" s="5"/>
      <c r="AR5" s="5"/>
      <c r="AS5" s="5"/>
      <c r="AT5" s="5"/>
      <c r="AU5" s="5"/>
      <c r="AV5" s="5"/>
    </row>
    <row r="6" spans="1:48" ht="12.75" customHeight="1">
      <c r="A6" s="31" t="s">
        <v>172</v>
      </c>
      <c r="B6" s="32" t="s">
        <v>96</v>
      </c>
      <c r="C6" s="24" t="s">
        <v>225</v>
      </c>
      <c r="D6" s="4">
        <v>4500937.03</v>
      </c>
      <c r="E6" s="4">
        <v>3530668.71</v>
      </c>
      <c r="F6" s="4">
        <v>24907.72</v>
      </c>
      <c r="G6" s="4">
        <v>1275.29</v>
      </c>
      <c r="H6" s="4">
        <v>15268.6</v>
      </c>
      <c r="I6" s="4">
        <v>372696.25</v>
      </c>
      <c r="J6" s="4">
        <v>207691.5</v>
      </c>
      <c r="K6" s="14">
        <f aca="true" t="shared" si="0" ref="K6:K69">SUM(D6:J6)</f>
        <v>8653445.1</v>
      </c>
      <c r="L6" s="4">
        <v>36702541.94</v>
      </c>
      <c r="M6" s="4">
        <v>0</v>
      </c>
      <c r="N6" s="4">
        <v>213384.58</v>
      </c>
      <c r="O6" s="58">
        <f aca="true" t="shared" si="1" ref="O6:O69">SUM(L6:N6)</f>
        <v>36915926.519999996</v>
      </c>
      <c r="P6" s="4">
        <v>4049064.36</v>
      </c>
      <c r="Q6" s="4">
        <v>4708285.92</v>
      </c>
      <c r="R6" s="4">
        <v>53263.92</v>
      </c>
      <c r="S6" s="4">
        <v>1424.76</v>
      </c>
      <c r="T6" s="4">
        <v>19081.92</v>
      </c>
      <c r="U6" s="4">
        <v>330122.52</v>
      </c>
      <c r="V6" s="4">
        <v>439263</v>
      </c>
      <c r="W6" s="14">
        <f aca="true" t="shared" si="2" ref="W6:W69">SUM(P6:V6)</f>
        <v>9600506.399999999</v>
      </c>
      <c r="X6" s="4">
        <v>44088353.52</v>
      </c>
      <c r="Y6" s="4">
        <v>0</v>
      </c>
      <c r="Z6" s="4">
        <v>256309.92</v>
      </c>
      <c r="AA6" s="58">
        <f aca="true" t="shared" si="3" ref="AA6:AA69">SUM(X6:Z6)</f>
        <v>44344663.440000005</v>
      </c>
      <c r="AB6" s="4">
        <v>451872.67</v>
      </c>
      <c r="AC6" s="4">
        <v>-1177617.21</v>
      </c>
      <c r="AD6" s="4">
        <v>-28356.2</v>
      </c>
      <c r="AE6" s="4">
        <v>-149.47</v>
      </c>
      <c r="AF6" s="4">
        <v>-3813.32</v>
      </c>
      <c r="AG6" s="4">
        <v>42573.73</v>
      </c>
      <c r="AH6" s="4">
        <v>-231571.5</v>
      </c>
      <c r="AI6" s="14">
        <v>-947061.3</v>
      </c>
      <c r="AJ6" s="4">
        <v>-7385811.58</v>
      </c>
      <c r="AK6" s="4">
        <v>0</v>
      </c>
      <c r="AL6" s="4">
        <v>-42925.34</v>
      </c>
      <c r="AM6" s="58">
        <v>-7428736.92</v>
      </c>
      <c r="AO6" s="5"/>
      <c r="AP6" s="5"/>
      <c r="AQ6" s="5"/>
      <c r="AR6" s="5"/>
      <c r="AS6" s="5"/>
      <c r="AT6" s="5"/>
      <c r="AU6" s="5"/>
      <c r="AV6" s="5"/>
    </row>
    <row r="7" spans="1:48" ht="12.75" customHeight="1">
      <c r="A7" s="31" t="s">
        <v>172</v>
      </c>
      <c r="B7" s="32" t="s">
        <v>97</v>
      </c>
      <c r="C7" s="24" t="s">
        <v>42</v>
      </c>
      <c r="D7" s="4">
        <v>8103145.27</v>
      </c>
      <c r="E7" s="4">
        <v>2116253.17</v>
      </c>
      <c r="F7" s="4">
        <v>14929.48</v>
      </c>
      <c r="G7" s="4">
        <v>764.4</v>
      </c>
      <c r="H7" s="4">
        <v>9151.87</v>
      </c>
      <c r="I7" s="4">
        <v>164331.1</v>
      </c>
      <c r="J7" s="4">
        <v>124488.54</v>
      </c>
      <c r="K7" s="14">
        <f t="shared" si="0"/>
        <v>10533063.829999998</v>
      </c>
      <c r="L7" s="4">
        <v>15237039.44</v>
      </c>
      <c r="M7" s="4">
        <v>925324.03</v>
      </c>
      <c r="N7" s="4">
        <v>49210.05</v>
      </c>
      <c r="O7" s="58">
        <f t="shared" si="1"/>
        <v>16211573.52</v>
      </c>
      <c r="P7" s="4">
        <v>7704033.84</v>
      </c>
      <c r="Q7" s="4">
        <v>2819780.88</v>
      </c>
      <c r="R7" s="4">
        <v>31899.6</v>
      </c>
      <c r="S7" s="4">
        <v>853.32</v>
      </c>
      <c r="T7" s="4">
        <v>11428.08</v>
      </c>
      <c r="U7" s="4">
        <v>175512</v>
      </c>
      <c r="V7" s="4">
        <v>263073.48</v>
      </c>
      <c r="W7" s="14">
        <f t="shared" si="2"/>
        <v>11006581.2</v>
      </c>
      <c r="X7" s="4">
        <v>18303254.88</v>
      </c>
      <c r="Y7" s="4">
        <v>1111530.96</v>
      </c>
      <c r="Z7" s="4">
        <v>59109.36</v>
      </c>
      <c r="AA7" s="58">
        <f t="shared" si="3"/>
        <v>19473895.2</v>
      </c>
      <c r="AB7" s="4">
        <v>399111.43</v>
      </c>
      <c r="AC7" s="4">
        <v>-703527.71</v>
      </c>
      <c r="AD7" s="4">
        <v>-16970.12</v>
      </c>
      <c r="AE7" s="4">
        <v>-88.92</v>
      </c>
      <c r="AF7" s="4">
        <v>-2276.21</v>
      </c>
      <c r="AG7" s="4">
        <v>-11180.9</v>
      </c>
      <c r="AH7" s="4">
        <v>-138584.94</v>
      </c>
      <c r="AI7" s="14">
        <v>-473517.37</v>
      </c>
      <c r="AJ7" s="4">
        <v>-3066215.44</v>
      </c>
      <c r="AK7" s="4">
        <v>-186206.93</v>
      </c>
      <c r="AL7" s="4">
        <v>-9899.31</v>
      </c>
      <c r="AM7" s="58">
        <v>-3262321.68</v>
      </c>
      <c r="AO7" s="5"/>
      <c r="AP7" s="5"/>
      <c r="AQ7" s="5"/>
      <c r="AR7" s="5"/>
      <c r="AS7" s="5"/>
      <c r="AT7" s="5"/>
      <c r="AU7" s="5"/>
      <c r="AV7" s="5"/>
    </row>
    <row r="8" spans="1:101" ht="12.75" customHeight="1">
      <c r="A8" s="31" t="s">
        <v>172</v>
      </c>
      <c r="B8" s="32" t="s">
        <v>98</v>
      </c>
      <c r="C8" s="24" t="s">
        <v>226</v>
      </c>
      <c r="D8" s="4">
        <v>3979572.2</v>
      </c>
      <c r="E8" s="4">
        <v>3080707.88</v>
      </c>
      <c r="F8" s="4">
        <v>21733.4</v>
      </c>
      <c r="G8" s="4">
        <v>1112.76</v>
      </c>
      <c r="H8" s="4">
        <v>13322.72</v>
      </c>
      <c r="I8" s="4">
        <v>254498.82</v>
      </c>
      <c r="J8" s="4">
        <v>181222.56</v>
      </c>
      <c r="K8" s="14">
        <f t="shared" si="0"/>
        <v>7532170.34</v>
      </c>
      <c r="L8" s="4">
        <v>28809317.17</v>
      </c>
      <c r="M8" s="4">
        <v>2244946.9</v>
      </c>
      <c r="N8" s="4">
        <v>788823.59</v>
      </c>
      <c r="O8" s="58">
        <f t="shared" si="1"/>
        <v>31843087.66</v>
      </c>
      <c r="P8" s="4">
        <v>3634656.72</v>
      </c>
      <c r="Q8" s="4">
        <v>4119018</v>
      </c>
      <c r="R8" s="4">
        <v>46597.68</v>
      </c>
      <c r="S8" s="4">
        <v>1246.44</v>
      </c>
      <c r="T8" s="4">
        <v>16693.68</v>
      </c>
      <c r="U8" s="4">
        <v>240527.76</v>
      </c>
      <c r="V8" s="4">
        <v>384286.8</v>
      </c>
      <c r="W8" s="14">
        <f t="shared" si="2"/>
        <v>8443027.08</v>
      </c>
      <c r="X8" s="4">
        <v>34606740.96</v>
      </c>
      <c r="Y8" s="4">
        <v>2696707.32</v>
      </c>
      <c r="Z8" s="4">
        <v>947506.44</v>
      </c>
      <c r="AA8" s="58">
        <f t="shared" si="3"/>
        <v>38250954.72</v>
      </c>
      <c r="AB8" s="4">
        <v>344915.48</v>
      </c>
      <c r="AC8" s="4">
        <v>-1038310.12</v>
      </c>
      <c r="AD8" s="4">
        <v>-24864.28</v>
      </c>
      <c r="AE8" s="4">
        <v>-133.68</v>
      </c>
      <c r="AF8" s="4">
        <v>-3370.96</v>
      </c>
      <c r="AG8" s="4">
        <v>13971.06</v>
      </c>
      <c r="AH8" s="4">
        <v>-203064.24</v>
      </c>
      <c r="AI8" s="14">
        <v>-910856.74</v>
      </c>
      <c r="AJ8" s="4">
        <v>-5797423.79</v>
      </c>
      <c r="AK8" s="4">
        <v>-451760.42</v>
      </c>
      <c r="AL8" s="4">
        <v>-158682.85</v>
      </c>
      <c r="AM8" s="58">
        <v>-6407867.06</v>
      </c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</row>
    <row r="9" spans="1:101" ht="12.75" customHeight="1">
      <c r="A9" s="31" t="s">
        <v>152</v>
      </c>
      <c r="B9" s="32" t="s">
        <v>95</v>
      </c>
      <c r="C9" s="24" t="s">
        <v>24</v>
      </c>
      <c r="D9" s="2">
        <v>2167796.66</v>
      </c>
      <c r="E9" s="2">
        <v>1552614.53</v>
      </c>
      <c r="F9" s="2">
        <v>13957.27</v>
      </c>
      <c r="G9" s="2">
        <v>630.59</v>
      </c>
      <c r="H9" s="2">
        <v>9073.35</v>
      </c>
      <c r="I9" s="2">
        <v>57989.42</v>
      </c>
      <c r="J9" s="2">
        <v>165887.82</v>
      </c>
      <c r="K9" s="14">
        <f t="shared" si="0"/>
        <v>3967949.64</v>
      </c>
      <c r="L9" s="4">
        <v>19537861.91</v>
      </c>
      <c r="M9" s="4">
        <v>0</v>
      </c>
      <c r="N9" s="4">
        <v>734833.78</v>
      </c>
      <c r="O9" s="58">
        <f t="shared" si="1"/>
        <v>20272695.69</v>
      </c>
      <c r="P9" s="2">
        <v>2113110.36</v>
      </c>
      <c r="Q9" s="2">
        <v>2105106.12</v>
      </c>
      <c r="R9" s="2">
        <v>29172.36</v>
      </c>
      <c r="S9" s="2">
        <v>731.88</v>
      </c>
      <c r="T9" s="2">
        <v>11202.24</v>
      </c>
      <c r="U9" s="2">
        <v>33089.4</v>
      </c>
      <c r="V9" s="2">
        <v>320781.48</v>
      </c>
      <c r="W9" s="14">
        <f t="shared" si="2"/>
        <v>4613193.840000002</v>
      </c>
      <c r="X9" s="4">
        <v>23469550.56</v>
      </c>
      <c r="Y9" s="4">
        <v>0</v>
      </c>
      <c r="Z9" s="4">
        <v>882655.92</v>
      </c>
      <c r="AA9" s="58">
        <f t="shared" si="3"/>
        <v>24352206.48</v>
      </c>
      <c r="AB9" s="2">
        <v>54686.3</v>
      </c>
      <c r="AC9" s="2">
        <v>-552491.59</v>
      </c>
      <c r="AD9" s="2">
        <v>-15215.09</v>
      </c>
      <c r="AE9" s="2">
        <v>-101.29</v>
      </c>
      <c r="AF9" s="2">
        <v>-2128.89</v>
      </c>
      <c r="AG9" s="2">
        <v>24900.02</v>
      </c>
      <c r="AH9" s="2">
        <v>-154893.66</v>
      </c>
      <c r="AI9" s="14">
        <v>-645244.2</v>
      </c>
      <c r="AJ9" s="4">
        <v>-3931688.65</v>
      </c>
      <c r="AK9" s="4">
        <v>0</v>
      </c>
      <c r="AL9" s="4">
        <v>-147822.14</v>
      </c>
      <c r="AM9" s="58">
        <v>-4079510.79</v>
      </c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</row>
    <row r="10" spans="1:101" ht="12.75" customHeight="1">
      <c r="A10" s="31" t="s">
        <v>84</v>
      </c>
      <c r="B10" s="32" t="s">
        <v>101</v>
      </c>
      <c r="C10" s="24" t="s">
        <v>10</v>
      </c>
      <c r="D10" s="4">
        <v>6922005.05</v>
      </c>
      <c r="E10" s="4">
        <v>4747019.93</v>
      </c>
      <c r="F10" s="4">
        <v>39787.82</v>
      </c>
      <c r="G10" s="4">
        <v>1986.65</v>
      </c>
      <c r="H10" s="4">
        <v>24538.05</v>
      </c>
      <c r="I10" s="4">
        <v>642316.01</v>
      </c>
      <c r="J10" s="4">
        <v>475963</v>
      </c>
      <c r="K10" s="14">
        <f t="shared" si="0"/>
        <v>12853616.510000002</v>
      </c>
      <c r="L10" s="4">
        <v>53786679.58</v>
      </c>
      <c r="M10" s="4">
        <v>2107504.41</v>
      </c>
      <c r="N10" s="4">
        <v>1559726.07</v>
      </c>
      <c r="O10" s="58">
        <f t="shared" si="1"/>
        <v>57453910.059999995</v>
      </c>
      <c r="P10" s="4">
        <v>6344892.72</v>
      </c>
      <c r="Q10" s="4">
        <v>6518670.24</v>
      </c>
      <c r="R10" s="4">
        <v>82145.16</v>
      </c>
      <c r="S10" s="4">
        <v>2181.12</v>
      </c>
      <c r="T10" s="4">
        <v>28604.52</v>
      </c>
      <c r="U10" s="4">
        <v>663348.6</v>
      </c>
      <c r="V10" s="4">
        <v>952825.8</v>
      </c>
      <c r="W10" s="14">
        <f t="shared" si="2"/>
        <v>14592668.16</v>
      </c>
      <c r="X10" s="4">
        <v>64610406.24</v>
      </c>
      <c r="Y10" s="4">
        <v>2531606.64</v>
      </c>
      <c r="Z10" s="4">
        <v>1873486.8</v>
      </c>
      <c r="AA10" s="58">
        <f t="shared" si="3"/>
        <v>69015499.67999999</v>
      </c>
      <c r="AB10" s="4">
        <v>577112.33</v>
      </c>
      <c r="AC10" s="4">
        <v>-1771650.31</v>
      </c>
      <c r="AD10" s="4">
        <v>-42357.34</v>
      </c>
      <c r="AE10" s="4">
        <v>-194.47</v>
      </c>
      <c r="AF10" s="4">
        <v>-4066.47</v>
      </c>
      <c r="AG10" s="4">
        <v>-21032.59</v>
      </c>
      <c r="AH10" s="4">
        <v>-476862.8</v>
      </c>
      <c r="AI10" s="14">
        <v>-1739051.65</v>
      </c>
      <c r="AJ10" s="4">
        <v>-10823726.66</v>
      </c>
      <c r="AK10" s="4">
        <v>-424102.23</v>
      </c>
      <c r="AL10" s="4">
        <v>-313760.73</v>
      </c>
      <c r="AM10" s="58">
        <v>-11561589.62</v>
      </c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</row>
    <row r="11" spans="1:101" ht="12.75" customHeight="1">
      <c r="A11" s="31" t="s">
        <v>85</v>
      </c>
      <c r="B11" s="32" t="s">
        <v>100</v>
      </c>
      <c r="C11" s="24" t="s">
        <v>13</v>
      </c>
      <c r="D11" s="4">
        <v>3782910.84</v>
      </c>
      <c r="E11" s="4">
        <v>2539653.38</v>
      </c>
      <c r="F11" s="4">
        <v>22830.28</v>
      </c>
      <c r="G11" s="4">
        <v>1031.47</v>
      </c>
      <c r="H11" s="4">
        <v>14841.53</v>
      </c>
      <c r="I11" s="4">
        <v>321949.38</v>
      </c>
      <c r="J11" s="4">
        <v>271347.17</v>
      </c>
      <c r="K11" s="14">
        <f t="shared" si="0"/>
        <v>6954564.05</v>
      </c>
      <c r="L11" s="4">
        <v>31741547.98</v>
      </c>
      <c r="M11" s="4">
        <v>55073.65</v>
      </c>
      <c r="N11" s="4">
        <v>252392.61</v>
      </c>
      <c r="O11" s="58">
        <f t="shared" si="1"/>
        <v>32049014.24</v>
      </c>
      <c r="P11" s="4">
        <v>3226013.4</v>
      </c>
      <c r="Q11" s="4">
        <v>3413051.64</v>
      </c>
      <c r="R11" s="4">
        <v>47297.76</v>
      </c>
      <c r="S11" s="4">
        <v>1186.68</v>
      </c>
      <c r="T11" s="4">
        <v>18162.48</v>
      </c>
      <c r="U11" s="4">
        <v>361915.08</v>
      </c>
      <c r="V11" s="4">
        <v>520089.6</v>
      </c>
      <c r="W11" s="14">
        <f t="shared" si="2"/>
        <v>7587716.64</v>
      </c>
      <c r="X11" s="4">
        <v>38129037.12</v>
      </c>
      <c r="Y11" s="4">
        <v>66156.36</v>
      </c>
      <c r="Z11" s="4">
        <v>303164.88</v>
      </c>
      <c r="AA11" s="58">
        <f t="shared" si="3"/>
        <v>38498358.36</v>
      </c>
      <c r="AB11" s="4">
        <v>556897.44</v>
      </c>
      <c r="AC11" s="4">
        <v>-873398.26</v>
      </c>
      <c r="AD11" s="4">
        <v>-24467.48</v>
      </c>
      <c r="AE11" s="4">
        <v>-155.21</v>
      </c>
      <c r="AF11" s="4">
        <v>-3320.95</v>
      </c>
      <c r="AG11" s="4">
        <v>-39965.7</v>
      </c>
      <c r="AH11" s="4">
        <v>-248742.43</v>
      </c>
      <c r="AI11" s="14">
        <v>-633152.59</v>
      </c>
      <c r="AJ11" s="4">
        <v>-6387489.14</v>
      </c>
      <c r="AK11" s="4">
        <v>-11082.71</v>
      </c>
      <c r="AL11" s="4">
        <v>-50772.27</v>
      </c>
      <c r="AM11" s="58">
        <v>-6449344.12</v>
      </c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</row>
    <row r="12" spans="1:101" ht="12.75" customHeight="1">
      <c r="A12" s="31" t="s">
        <v>192</v>
      </c>
      <c r="B12" s="32" t="s">
        <v>97</v>
      </c>
      <c r="C12" s="24" t="s">
        <v>193</v>
      </c>
      <c r="D12" s="4">
        <v>605505.5</v>
      </c>
      <c r="E12" s="4">
        <v>0</v>
      </c>
      <c r="F12" s="4">
        <v>7684.98</v>
      </c>
      <c r="G12" s="4">
        <v>365.61</v>
      </c>
      <c r="H12" s="4">
        <v>5443.57</v>
      </c>
      <c r="I12" s="4">
        <v>0</v>
      </c>
      <c r="J12" s="4">
        <v>0</v>
      </c>
      <c r="K12" s="14">
        <f t="shared" si="0"/>
        <v>618999.6599999999</v>
      </c>
      <c r="L12" s="2">
        <v>12645312.78</v>
      </c>
      <c r="M12" s="2">
        <v>1357229.65</v>
      </c>
      <c r="N12" s="2">
        <v>68543.91</v>
      </c>
      <c r="O12" s="58">
        <f t="shared" si="1"/>
        <v>14071086.34</v>
      </c>
      <c r="P12" s="4">
        <v>693066.6</v>
      </c>
      <c r="Q12" s="4">
        <v>0</v>
      </c>
      <c r="R12" s="4">
        <v>15635.4</v>
      </c>
      <c r="S12" s="4">
        <v>405.6</v>
      </c>
      <c r="T12" s="4">
        <v>6351.36</v>
      </c>
      <c r="U12" s="4">
        <v>0</v>
      </c>
      <c r="V12" s="4">
        <v>0</v>
      </c>
      <c r="W12" s="14">
        <f t="shared" si="2"/>
        <v>715458.96</v>
      </c>
      <c r="X12" s="2">
        <v>15189983.88</v>
      </c>
      <c r="Y12" s="2">
        <v>1630350.84</v>
      </c>
      <c r="Z12" s="2">
        <v>82332.48</v>
      </c>
      <c r="AA12" s="58">
        <f t="shared" si="3"/>
        <v>16902667.200000003</v>
      </c>
      <c r="AB12" s="4">
        <v>-87561.1</v>
      </c>
      <c r="AC12" s="4">
        <v>0</v>
      </c>
      <c r="AD12" s="4">
        <v>-7950.42</v>
      </c>
      <c r="AE12" s="4">
        <v>-39.99</v>
      </c>
      <c r="AF12" s="4">
        <v>-907.79</v>
      </c>
      <c r="AG12" s="4">
        <v>0</v>
      </c>
      <c r="AH12" s="4">
        <v>0</v>
      </c>
      <c r="AI12" s="14">
        <v>-96459.3</v>
      </c>
      <c r="AJ12" s="2">
        <v>-2544671.1</v>
      </c>
      <c r="AK12" s="2">
        <v>-273121.19</v>
      </c>
      <c r="AL12" s="2">
        <v>-13788.57</v>
      </c>
      <c r="AM12" s="58">
        <v>-2831580.86</v>
      </c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</row>
    <row r="13" spans="1:101" ht="12.75" customHeight="1">
      <c r="A13" s="31" t="s">
        <v>86</v>
      </c>
      <c r="B13" s="32" t="s">
        <v>104</v>
      </c>
      <c r="C13" s="24" t="s">
        <v>14</v>
      </c>
      <c r="D13" s="4">
        <v>1307932.35</v>
      </c>
      <c r="E13" s="4">
        <v>829722.2</v>
      </c>
      <c r="F13" s="4">
        <v>8185.04</v>
      </c>
      <c r="G13" s="4">
        <v>372.75</v>
      </c>
      <c r="H13" s="4">
        <v>4714.17</v>
      </c>
      <c r="I13" s="4">
        <v>141357.51</v>
      </c>
      <c r="J13" s="4">
        <v>129988.08</v>
      </c>
      <c r="K13" s="14">
        <f t="shared" si="0"/>
        <v>2422272.0999999996</v>
      </c>
      <c r="L13" s="2">
        <v>8188669.66</v>
      </c>
      <c r="M13" s="2">
        <v>544733.96</v>
      </c>
      <c r="N13" s="2">
        <v>28774.26</v>
      </c>
      <c r="O13" s="58">
        <f t="shared" si="1"/>
        <v>8762177.88</v>
      </c>
      <c r="P13" s="4">
        <v>1213431.6</v>
      </c>
      <c r="Q13" s="4">
        <v>1196948.52</v>
      </c>
      <c r="R13" s="4">
        <v>15661.2</v>
      </c>
      <c r="S13" s="4">
        <v>453.72</v>
      </c>
      <c r="T13" s="4">
        <v>5878.68</v>
      </c>
      <c r="U13" s="4">
        <v>109180.68</v>
      </c>
      <c r="V13" s="4">
        <v>269347.92</v>
      </c>
      <c r="W13" s="14">
        <f t="shared" si="2"/>
        <v>2810902.3200000008</v>
      </c>
      <c r="X13" s="2">
        <v>9836511.12</v>
      </c>
      <c r="Y13" s="2">
        <v>654353.16</v>
      </c>
      <c r="Z13" s="2">
        <v>34562.64</v>
      </c>
      <c r="AA13" s="58">
        <f t="shared" si="3"/>
        <v>10525426.92</v>
      </c>
      <c r="AB13" s="4">
        <v>94500.75</v>
      </c>
      <c r="AC13" s="4">
        <v>-367226.32</v>
      </c>
      <c r="AD13" s="4">
        <v>-7476.16</v>
      </c>
      <c r="AE13" s="4">
        <v>-80.97</v>
      </c>
      <c r="AF13" s="4">
        <v>-1164.51</v>
      </c>
      <c r="AG13" s="4">
        <v>32176.83</v>
      </c>
      <c r="AH13" s="4">
        <v>-139359.84</v>
      </c>
      <c r="AI13" s="14">
        <v>-388630.22</v>
      </c>
      <c r="AJ13" s="2">
        <v>-1647841.46</v>
      </c>
      <c r="AK13" s="2">
        <v>-109619.2</v>
      </c>
      <c r="AL13" s="2">
        <v>-5788.38</v>
      </c>
      <c r="AM13" s="58">
        <v>-1763249.04</v>
      </c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</row>
    <row r="14" spans="1:101" ht="12.75" customHeight="1">
      <c r="A14" s="31" t="s">
        <v>186</v>
      </c>
      <c r="B14" s="32" t="s">
        <v>95</v>
      </c>
      <c r="C14" s="24" t="s">
        <v>227</v>
      </c>
      <c r="D14" s="4">
        <v>1607269.93</v>
      </c>
      <c r="E14" s="4">
        <v>1084200.71</v>
      </c>
      <c r="F14" s="4">
        <v>10838.42</v>
      </c>
      <c r="G14" s="4">
        <v>665.39</v>
      </c>
      <c r="H14" s="4">
        <v>5991.63</v>
      </c>
      <c r="I14" s="4">
        <v>169971.61</v>
      </c>
      <c r="J14" s="4">
        <v>104615.26</v>
      </c>
      <c r="K14" s="14">
        <f t="shared" si="0"/>
        <v>2983552.9499999993</v>
      </c>
      <c r="L14" s="2">
        <v>12935053.58</v>
      </c>
      <c r="M14" s="2">
        <v>1606205.75</v>
      </c>
      <c r="N14" s="2">
        <v>571940.43</v>
      </c>
      <c r="O14" s="58">
        <f t="shared" si="1"/>
        <v>15113199.76</v>
      </c>
      <c r="P14" s="4">
        <v>1613618.88</v>
      </c>
      <c r="Q14" s="4">
        <v>1633973.04</v>
      </c>
      <c r="R14" s="4">
        <v>22709.04</v>
      </c>
      <c r="S14" s="4">
        <v>733.8</v>
      </c>
      <c r="T14" s="4">
        <v>8107.56</v>
      </c>
      <c r="U14" s="4">
        <v>177557.64</v>
      </c>
      <c r="V14" s="4">
        <v>223216.68</v>
      </c>
      <c r="W14" s="14">
        <f t="shared" si="2"/>
        <v>3679916.64</v>
      </c>
      <c r="X14" s="2">
        <v>15538030.44</v>
      </c>
      <c r="Y14" s="2">
        <v>1929429.48</v>
      </c>
      <c r="Z14" s="2">
        <v>686994.24</v>
      </c>
      <c r="AA14" s="58">
        <f t="shared" si="3"/>
        <v>18154454.159999996</v>
      </c>
      <c r="AB14" s="4">
        <v>-6348.95</v>
      </c>
      <c r="AC14" s="4">
        <v>-549772.33</v>
      </c>
      <c r="AD14" s="4">
        <v>-11870.62</v>
      </c>
      <c r="AE14" s="4">
        <v>-68.41</v>
      </c>
      <c r="AF14" s="4">
        <v>-2115.93</v>
      </c>
      <c r="AG14" s="4">
        <v>-7586.03</v>
      </c>
      <c r="AH14" s="4">
        <v>-118601.42</v>
      </c>
      <c r="AI14" s="14">
        <v>-696363.69</v>
      </c>
      <c r="AJ14" s="2">
        <v>-2602976.86</v>
      </c>
      <c r="AK14" s="2">
        <v>-323223.73</v>
      </c>
      <c r="AL14" s="2">
        <v>-115053.81</v>
      </c>
      <c r="AM14" s="58">
        <v>-3041254.4</v>
      </c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</row>
    <row r="15" spans="1:101" ht="12.75" customHeight="1">
      <c r="A15" s="31" t="s">
        <v>87</v>
      </c>
      <c r="B15" s="32" t="s">
        <v>102</v>
      </c>
      <c r="C15" s="24" t="s">
        <v>15</v>
      </c>
      <c r="D15" s="4">
        <v>2973382.82</v>
      </c>
      <c r="E15" s="4">
        <v>1704513.95</v>
      </c>
      <c r="F15" s="4">
        <v>15277.56</v>
      </c>
      <c r="G15" s="4">
        <v>558.59</v>
      </c>
      <c r="H15" s="4">
        <v>10433.32</v>
      </c>
      <c r="I15" s="4">
        <v>243420.38</v>
      </c>
      <c r="J15" s="4">
        <v>288492.51</v>
      </c>
      <c r="K15" s="14">
        <f t="shared" si="0"/>
        <v>5236079.129999999</v>
      </c>
      <c r="L15" s="2">
        <v>24039816.16</v>
      </c>
      <c r="M15" s="2">
        <v>850149.88</v>
      </c>
      <c r="N15" s="2">
        <v>47855.24</v>
      </c>
      <c r="O15" s="58">
        <f t="shared" si="1"/>
        <v>24937821.279999997</v>
      </c>
      <c r="P15" s="4">
        <v>2749391.76</v>
      </c>
      <c r="Q15" s="4">
        <v>2514221.64</v>
      </c>
      <c r="R15" s="4">
        <v>28600.8</v>
      </c>
      <c r="S15" s="4">
        <v>693</v>
      </c>
      <c r="T15" s="4">
        <v>11749.56</v>
      </c>
      <c r="U15" s="4">
        <v>259615.92</v>
      </c>
      <c r="V15" s="4">
        <v>544007.88</v>
      </c>
      <c r="W15" s="14">
        <f t="shared" si="2"/>
        <v>6108280.56</v>
      </c>
      <c r="X15" s="2">
        <v>28877452.56</v>
      </c>
      <c r="Y15" s="2">
        <v>1021229.28</v>
      </c>
      <c r="Z15" s="2">
        <v>57482.04</v>
      </c>
      <c r="AA15" s="58">
        <f t="shared" si="3"/>
        <v>29956163.88</v>
      </c>
      <c r="AB15" s="4">
        <v>223991.06</v>
      </c>
      <c r="AC15" s="4">
        <v>-809707.69</v>
      </c>
      <c r="AD15" s="4">
        <v>-13323.24</v>
      </c>
      <c r="AE15" s="4">
        <v>-134.41</v>
      </c>
      <c r="AF15" s="4">
        <v>-1316.24</v>
      </c>
      <c r="AG15" s="4">
        <v>-16195.54</v>
      </c>
      <c r="AH15" s="4">
        <v>-255515.37</v>
      </c>
      <c r="AI15" s="14">
        <v>-872201.43</v>
      </c>
      <c r="AJ15" s="2">
        <v>-4837636.4</v>
      </c>
      <c r="AK15" s="2">
        <v>-171079.4</v>
      </c>
      <c r="AL15" s="2">
        <v>-9626.8</v>
      </c>
      <c r="AM15" s="58">
        <v>-5018342.6</v>
      </c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</row>
    <row r="16" spans="1:101" ht="12.75" customHeight="1">
      <c r="A16" s="31" t="s">
        <v>89</v>
      </c>
      <c r="B16" s="32" t="s">
        <v>102</v>
      </c>
      <c r="C16" s="24" t="s">
        <v>17</v>
      </c>
      <c r="D16" s="4">
        <v>4373311.78</v>
      </c>
      <c r="E16" s="4">
        <v>3489208.56</v>
      </c>
      <c r="F16" s="4">
        <v>28908.51</v>
      </c>
      <c r="G16" s="4">
        <v>1673.4</v>
      </c>
      <c r="H16" s="4">
        <v>16570.99</v>
      </c>
      <c r="I16" s="4">
        <v>364100.85</v>
      </c>
      <c r="J16" s="4">
        <v>341606.47</v>
      </c>
      <c r="K16" s="14">
        <f t="shared" si="0"/>
        <v>8615380.56</v>
      </c>
      <c r="L16" s="2">
        <v>43318667.94</v>
      </c>
      <c r="M16" s="2">
        <v>4243602.89</v>
      </c>
      <c r="N16" s="2">
        <v>210051.77</v>
      </c>
      <c r="O16" s="58">
        <f t="shared" si="1"/>
        <v>47772322.6</v>
      </c>
      <c r="P16" s="4">
        <v>4056412.32</v>
      </c>
      <c r="Q16" s="4">
        <v>4943122.44</v>
      </c>
      <c r="R16" s="4">
        <v>54448.56</v>
      </c>
      <c r="S16" s="4">
        <v>1710.6</v>
      </c>
      <c r="T16" s="4">
        <v>19192.08</v>
      </c>
      <c r="U16" s="4">
        <v>352968.36</v>
      </c>
      <c r="V16" s="4">
        <v>672044.28</v>
      </c>
      <c r="W16" s="14">
        <f t="shared" si="2"/>
        <v>10099898.639999999</v>
      </c>
      <c r="X16" s="2">
        <v>52035871.32</v>
      </c>
      <c r="Y16" s="2">
        <v>5097561.48</v>
      </c>
      <c r="Z16" s="2">
        <v>252306.6</v>
      </c>
      <c r="AA16" s="58">
        <f t="shared" si="3"/>
        <v>57385739.4</v>
      </c>
      <c r="AB16" s="4">
        <v>316899.46</v>
      </c>
      <c r="AC16" s="4">
        <v>-1453913.88</v>
      </c>
      <c r="AD16" s="4">
        <v>-25540.05</v>
      </c>
      <c r="AE16" s="4">
        <v>-37.2</v>
      </c>
      <c r="AF16" s="4">
        <v>-2621.09</v>
      </c>
      <c r="AG16" s="4">
        <v>11132.49</v>
      </c>
      <c r="AH16" s="4">
        <v>-330437.81</v>
      </c>
      <c r="AI16" s="14">
        <v>-1484518.08</v>
      </c>
      <c r="AJ16" s="2">
        <v>-8717203.38</v>
      </c>
      <c r="AK16" s="2">
        <v>-853958.59</v>
      </c>
      <c r="AL16" s="2">
        <v>-42254.83</v>
      </c>
      <c r="AM16" s="58">
        <v>-9613416.8</v>
      </c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</row>
    <row r="17" spans="1:101" ht="12.75" customHeight="1">
      <c r="A17" s="31" t="s">
        <v>89</v>
      </c>
      <c r="B17" s="32" t="s">
        <v>104</v>
      </c>
      <c r="C17" s="24" t="s">
        <v>18</v>
      </c>
      <c r="D17" s="4">
        <v>69248518.18</v>
      </c>
      <c r="E17" s="4">
        <v>26019546.22</v>
      </c>
      <c r="F17" s="4">
        <v>215575.02</v>
      </c>
      <c r="G17" s="4">
        <v>12478.81</v>
      </c>
      <c r="H17" s="4">
        <v>123572.33</v>
      </c>
      <c r="I17" s="4">
        <v>2875280.61</v>
      </c>
      <c r="J17" s="4">
        <v>2547410.16</v>
      </c>
      <c r="K17" s="14">
        <f t="shared" si="0"/>
        <v>101042381.33</v>
      </c>
      <c r="L17" s="2">
        <v>809163956.17</v>
      </c>
      <c r="M17" s="2">
        <v>74904667.69</v>
      </c>
      <c r="N17" s="2">
        <v>3650256.18</v>
      </c>
      <c r="O17" s="58">
        <f t="shared" si="1"/>
        <v>887718880.0399998</v>
      </c>
      <c r="P17" s="4">
        <v>66123063.48</v>
      </c>
      <c r="Q17" s="4">
        <v>36784775.4</v>
      </c>
      <c r="R17" s="4">
        <v>405185.16</v>
      </c>
      <c r="S17" s="4">
        <v>12729.84</v>
      </c>
      <c r="T17" s="4">
        <v>142819.8</v>
      </c>
      <c r="U17" s="4">
        <v>3298788.12</v>
      </c>
      <c r="V17" s="4">
        <v>5001089.4</v>
      </c>
      <c r="W17" s="14">
        <f t="shared" si="2"/>
        <v>111768451.2</v>
      </c>
      <c r="X17" s="2">
        <v>971995526.64</v>
      </c>
      <c r="Y17" s="2">
        <v>89978058.72</v>
      </c>
      <c r="Z17" s="2">
        <v>4384556.28</v>
      </c>
      <c r="AA17" s="58">
        <f t="shared" si="3"/>
        <v>1066358141.64</v>
      </c>
      <c r="AB17" s="4">
        <v>3125454.7</v>
      </c>
      <c r="AC17" s="4">
        <v>-10765229.18</v>
      </c>
      <c r="AD17" s="4">
        <v>-189610.14</v>
      </c>
      <c r="AE17" s="4">
        <v>-251.03</v>
      </c>
      <c r="AF17" s="4">
        <v>-19247.47</v>
      </c>
      <c r="AG17" s="4">
        <v>-423507.51</v>
      </c>
      <c r="AH17" s="4">
        <v>-2453679.24</v>
      </c>
      <c r="AI17" s="14">
        <v>-10726069.87</v>
      </c>
      <c r="AJ17" s="2">
        <v>-162831570.47</v>
      </c>
      <c r="AK17" s="2">
        <v>-15073391.03</v>
      </c>
      <c r="AL17" s="2">
        <v>-734300.1</v>
      </c>
      <c r="AM17" s="58">
        <v>-178639261.6</v>
      </c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</row>
    <row r="18" spans="1:101" ht="12.75" customHeight="1">
      <c r="A18" s="31" t="s">
        <v>90</v>
      </c>
      <c r="B18" s="32" t="s">
        <v>127</v>
      </c>
      <c r="C18" s="24" t="s">
        <v>22</v>
      </c>
      <c r="D18" s="4">
        <v>4877965.4</v>
      </c>
      <c r="E18" s="4">
        <v>2507802.65</v>
      </c>
      <c r="F18" s="4">
        <v>24738.95</v>
      </c>
      <c r="G18" s="4">
        <v>1126.61</v>
      </c>
      <c r="H18" s="4">
        <v>14248.39</v>
      </c>
      <c r="I18" s="4">
        <v>338055.81</v>
      </c>
      <c r="J18" s="4">
        <v>392883.84</v>
      </c>
      <c r="K18" s="14">
        <f t="shared" si="0"/>
        <v>8156821.65</v>
      </c>
      <c r="L18" s="2">
        <v>27610899.85</v>
      </c>
      <c r="M18" s="2">
        <v>1204033.44</v>
      </c>
      <c r="N18" s="2">
        <v>65688.1</v>
      </c>
      <c r="O18" s="58">
        <f t="shared" si="1"/>
        <v>28880621.390000004</v>
      </c>
      <c r="P18" s="4">
        <v>4626710.4</v>
      </c>
      <c r="Q18" s="4">
        <v>3652086.96</v>
      </c>
      <c r="R18" s="4">
        <v>47784.96</v>
      </c>
      <c r="S18" s="4">
        <v>1384.44</v>
      </c>
      <c r="T18" s="4">
        <v>17937</v>
      </c>
      <c r="U18" s="4">
        <v>351919.56</v>
      </c>
      <c r="V18" s="4">
        <v>821825.04</v>
      </c>
      <c r="W18" s="14">
        <f t="shared" si="2"/>
        <v>9519648.36</v>
      </c>
      <c r="X18" s="2">
        <v>33167160.96</v>
      </c>
      <c r="Y18" s="2">
        <v>1446326.28</v>
      </c>
      <c r="Z18" s="2">
        <v>78902.16</v>
      </c>
      <c r="AA18" s="58">
        <f t="shared" si="3"/>
        <v>34692389.4</v>
      </c>
      <c r="AB18" s="4">
        <v>251255</v>
      </c>
      <c r="AC18" s="4">
        <v>-1144284.31</v>
      </c>
      <c r="AD18" s="4">
        <v>-23046.01</v>
      </c>
      <c r="AE18" s="4">
        <v>-257.83</v>
      </c>
      <c r="AF18" s="4">
        <v>-3688.61</v>
      </c>
      <c r="AG18" s="4">
        <v>-13863.75</v>
      </c>
      <c r="AH18" s="4">
        <v>-428941.2</v>
      </c>
      <c r="AI18" s="14">
        <v>-1362826.71</v>
      </c>
      <c r="AJ18" s="2">
        <v>-5556261.11</v>
      </c>
      <c r="AK18" s="2">
        <v>-242292.84</v>
      </c>
      <c r="AL18" s="2">
        <v>-13214.06</v>
      </c>
      <c r="AM18" s="58">
        <v>-5811768.01</v>
      </c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</row>
    <row r="19" spans="1:101" ht="12.75" customHeight="1">
      <c r="A19" s="31" t="s">
        <v>151</v>
      </c>
      <c r="B19" s="32" t="s">
        <v>115</v>
      </c>
      <c r="C19" s="24" t="s">
        <v>23</v>
      </c>
      <c r="D19" s="4">
        <v>2307085.18</v>
      </c>
      <c r="E19" s="4">
        <v>1086658.13</v>
      </c>
      <c r="F19" s="4">
        <v>9739.72</v>
      </c>
      <c r="G19" s="4">
        <v>356.11</v>
      </c>
      <c r="H19" s="4">
        <v>6651.43</v>
      </c>
      <c r="I19" s="4">
        <v>194596.27</v>
      </c>
      <c r="J19" s="4">
        <v>183919.14</v>
      </c>
      <c r="K19" s="14">
        <f t="shared" si="0"/>
        <v>3789005.9800000004</v>
      </c>
      <c r="L19" s="2">
        <v>13097146.25</v>
      </c>
      <c r="M19" s="2">
        <v>0</v>
      </c>
      <c r="N19" s="2">
        <v>0</v>
      </c>
      <c r="O19" s="58">
        <f t="shared" si="1"/>
        <v>13097146.25</v>
      </c>
      <c r="P19" s="4">
        <v>2074421.4</v>
      </c>
      <c r="Q19" s="4">
        <v>1604572.2</v>
      </c>
      <c r="R19" s="4">
        <v>18252.96</v>
      </c>
      <c r="S19" s="4">
        <v>442.32</v>
      </c>
      <c r="T19" s="4">
        <v>7498.56</v>
      </c>
      <c r="U19" s="4">
        <v>204261.36</v>
      </c>
      <c r="V19" s="4">
        <v>347184.96</v>
      </c>
      <c r="W19" s="14">
        <f t="shared" si="2"/>
        <v>4256633.76</v>
      </c>
      <c r="X19" s="2">
        <v>15732741.72</v>
      </c>
      <c r="Y19" s="2">
        <v>0</v>
      </c>
      <c r="Z19" s="2">
        <v>0</v>
      </c>
      <c r="AA19" s="58">
        <f t="shared" si="3"/>
        <v>15732741.72</v>
      </c>
      <c r="AB19" s="4">
        <v>232663.78</v>
      </c>
      <c r="AC19" s="4">
        <v>-517914.07</v>
      </c>
      <c r="AD19" s="4">
        <v>-8513.24</v>
      </c>
      <c r="AE19" s="4">
        <v>-86.21</v>
      </c>
      <c r="AF19" s="4">
        <v>-847.13</v>
      </c>
      <c r="AG19" s="4">
        <v>-9665.09</v>
      </c>
      <c r="AH19" s="4">
        <v>-163265.82</v>
      </c>
      <c r="AI19" s="14">
        <v>-467627.78</v>
      </c>
      <c r="AJ19" s="2">
        <v>-2635595.47</v>
      </c>
      <c r="AK19" s="2">
        <v>0</v>
      </c>
      <c r="AL19" s="2">
        <v>0</v>
      </c>
      <c r="AM19" s="58">
        <v>-2635595.47</v>
      </c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</row>
    <row r="20" spans="1:101" ht="12.75" customHeight="1">
      <c r="A20" s="31" t="s">
        <v>152</v>
      </c>
      <c r="B20" s="32" t="s">
        <v>99</v>
      </c>
      <c r="C20" s="24" t="s">
        <v>25</v>
      </c>
      <c r="D20" s="4">
        <v>2554591.78</v>
      </c>
      <c r="E20" s="4">
        <v>1456249.4</v>
      </c>
      <c r="F20" s="4">
        <v>13090.99</v>
      </c>
      <c r="G20" s="4">
        <v>591.45</v>
      </c>
      <c r="H20" s="4">
        <v>8510.2</v>
      </c>
      <c r="I20" s="4">
        <v>225731.19</v>
      </c>
      <c r="J20" s="4">
        <v>155591.77</v>
      </c>
      <c r="K20" s="14">
        <f t="shared" si="0"/>
        <v>4414356.78</v>
      </c>
      <c r="L20" s="2">
        <v>44773054.42</v>
      </c>
      <c r="M20" s="2">
        <v>1735030.6</v>
      </c>
      <c r="N20" s="2">
        <v>795601.35</v>
      </c>
      <c r="O20" s="58">
        <f t="shared" si="1"/>
        <v>47303686.370000005</v>
      </c>
      <c r="P20" s="4">
        <v>2280666.72</v>
      </c>
      <c r="Q20" s="4">
        <v>2028211.08</v>
      </c>
      <c r="R20" s="4">
        <v>28106.76</v>
      </c>
      <c r="S20" s="4">
        <v>705.24</v>
      </c>
      <c r="T20" s="4">
        <v>10793.04</v>
      </c>
      <c r="U20" s="4">
        <v>219573.24</v>
      </c>
      <c r="V20" s="4">
        <v>309064.08</v>
      </c>
      <c r="W20" s="14">
        <f t="shared" si="2"/>
        <v>4877120.160000001</v>
      </c>
      <c r="X20" s="2">
        <v>53782930.2</v>
      </c>
      <c r="Y20" s="2">
        <v>2084178.36</v>
      </c>
      <c r="Z20" s="2">
        <v>955647.72</v>
      </c>
      <c r="AA20" s="58">
        <f t="shared" si="3"/>
        <v>56822756.28</v>
      </c>
      <c r="AB20" s="4">
        <v>273925.06</v>
      </c>
      <c r="AC20" s="4">
        <v>-571961.68</v>
      </c>
      <c r="AD20" s="4">
        <v>-15015.77</v>
      </c>
      <c r="AE20" s="4">
        <v>-113.79</v>
      </c>
      <c r="AF20" s="4">
        <v>-2282.84</v>
      </c>
      <c r="AG20" s="4">
        <v>6157.95</v>
      </c>
      <c r="AH20" s="4">
        <v>-153472.31</v>
      </c>
      <c r="AI20" s="14">
        <v>-462763.38</v>
      </c>
      <c r="AJ20" s="2">
        <v>-9009875.78</v>
      </c>
      <c r="AK20" s="2">
        <v>-349147.76</v>
      </c>
      <c r="AL20" s="2">
        <v>-160046.37</v>
      </c>
      <c r="AM20" s="58">
        <v>-9519069.91</v>
      </c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</row>
    <row r="21" spans="1:101" ht="12.75" customHeight="1">
      <c r="A21" s="31" t="s">
        <v>184</v>
      </c>
      <c r="B21" s="32" t="s">
        <v>103</v>
      </c>
      <c r="C21" s="24" t="s">
        <v>50</v>
      </c>
      <c r="D21" s="4">
        <v>3679019.82</v>
      </c>
      <c r="E21" s="4">
        <v>2665169.31</v>
      </c>
      <c r="F21" s="4">
        <v>22887.1</v>
      </c>
      <c r="G21" s="4">
        <v>1130.84</v>
      </c>
      <c r="H21" s="4">
        <v>16314.31</v>
      </c>
      <c r="I21" s="4">
        <v>195293.2</v>
      </c>
      <c r="J21" s="4">
        <v>401233.96</v>
      </c>
      <c r="K21" s="14">
        <f t="shared" si="0"/>
        <v>6981048.539999999</v>
      </c>
      <c r="L21" s="2">
        <v>34583944.54</v>
      </c>
      <c r="M21" s="2">
        <v>2128630.04</v>
      </c>
      <c r="N21" s="2">
        <v>112587.29</v>
      </c>
      <c r="O21" s="58">
        <f t="shared" si="1"/>
        <v>36825161.87</v>
      </c>
      <c r="P21" s="4">
        <v>3306620.52</v>
      </c>
      <c r="Q21" s="4">
        <v>3680346.12</v>
      </c>
      <c r="R21" s="4">
        <v>51161.28</v>
      </c>
      <c r="S21" s="4">
        <v>1260</v>
      </c>
      <c r="T21" s="4">
        <v>19390.08</v>
      </c>
      <c r="U21" s="4">
        <v>458426.52</v>
      </c>
      <c r="V21" s="4">
        <v>760203.48</v>
      </c>
      <c r="W21" s="14">
        <f t="shared" si="2"/>
        <v>8277408.000000002</v>
      </c>
      <c r="X21" s="2">
        <v>41543421.6</v>
      </c>
      <c r="Y21" s="2">
        <v>2556983.52</v>
      </c>
      <c r="Z21" s="2">
        <v>135235.8</v>
      </c>
      <c r="AA21" s="58">
        <f t="shared" si="3"/>
        <v>44235640.92</v>
      </c>
      <c r="AB21" s="4">
        <v>372399.3</v>
      </c>
      <c r="AC21" s="4">
        <v>-1015176.81</v>
      </c>
      <c r="AD21" s="4">
        <v>-28274.18</v>
      </c>
      <c r="AE21" s="4">
        <v>-129.16</v>
      </c>
      <c r="AF21" s="4">
        <v>-3075.77</v>
      </c>
      <c r="AG21" s="4">
        <v>-263133.32</v>
      </c>
      <c r="AH21" s="4">
        <v>-358969.52</v>
      </c>
      <c r="AI21" s="14">
        <v>-1296359.46</v>
      </c>
      <c r="AJ21" s="2">
        <v>-6959477.06</v>
      </c>
      <c r="AK21" s="2">
        <v>-428353.48</v>
      </c>
      <c r="AL21" s="2">
        <v>-22648.51</v>
      </c>
      <c r="AM21" s="58">
        <v>-7410479.05</v>
      </c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</row>
    <row r="22" spans="1:101" ht="12.75" customHeight="1">
      <c r="A22" s="31" t="s">
        <v>154</v>
      </c>
      <c r="B22" s="32" t="s">
        <v>117</v>
      </c>
      <c r="C22" s="24" t="s">
        <v>228</v>
      </c>
      <c r="D22" s="4">
        <v>4055270.68</v>
      </c>
      <c r="E22" s="4">
        <v>2451196.43</v>
      </c>
      <c r="F22" s="4">
        <v>20545.05</v>
      </c>
      <c r="G22" s="4">
        <v>1025.83</v>
      </c>
      <c r="H22" s="4">
        <v>12670.6</v>
      </c>
      <c r="I22" s="4">
        <v>328245.81</v>
      </c>
      <c r="J22" s="4">
        <v>245770.78</v>
      </c>
      <c r="K22" s="14">
        <f t="shared" si="0"/>
        <v>7114725.18</v>
      </c>
      <c r="L22" s="2">
        <v>27077102.17</v>
      </c>
      <c r="M22" s="2">
        <v>753101.74</v>
      </c>
      <c r="N22" s="2">
        <v>42901.84</v>
      </c>
      <c r="O22" s="58">
        <f t="shared" si="1"/>
        <v>27873105.75</v>
      </c>
      <c r="P22" s="4">
        <v>3721799.52</v>
      </c>
      <c r="Q22" s="4">
        <v>3359589.24</v>
      </c>
      <c r="R22" s="4">
        <v>42335.88</v>
      </c>
      <c r="S22" s="4">
        <v>1124.16</v>
      </c>
      <c r="T22" s="4">
        <v>14742.24</v>
      </c>
      <c r="U22" s="4">
        <v>327819.96</v>
      </c>
      <c r="V22" s="4">
        <v>491066.88</v>
      </c>
      <c r="W22" s="14">
        <f t="shared" si="2"/>
        <v>7958477.88</v>
      </c>
      <c r="X22" s="2">
        <v>32525944.8</v>
      </c>
      <c r="Y22" s="2">
        <v>904651.68</v>
      </c>
      <c r="Z22" s="2">
        <v>51532.2</v>
      </c>
      <c r="AA22" s="58">
        <f t="shared" si="3"/>
        <v>33482128.68</v>
      </c>
      <c r="AB22" s="4">
        <v>333471.16</v>
      </c>
      <c r="AC22" s="4">
        <v>-908392.81</v>
      </c>
      <c r="AD22" s="4">
        <v>-21790.83</v>
      </c>
      <c r="AE22" s="4">
        <v>-98.33</v>
      </c>
      <c r="AF22" s="4">
        <v>-2071.64</v>
      </c>
      <c r="AG22" s="4">
        <v>425.85</v>
      </c>
      <c r="AH22" s="4">
        <v>-245296.1</v>
      </c>
      <c r="AI22" s="14">
        <v>-843752.7</v>
      </c>
      <c r="AJ22" s="2">
        <v>-5448842.63</v>
      </c>
      <c r="AK22" s="2">
        <v>-151549.94</v>
      </c>
      <c r="AL22" s="2">
        <v>-8630.36</v>
      </c>
      <c r="AM22" s="58">
        <v>-5609022.93</v>
      </c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</row>
    <row r="23" spans="1:101" ht="12.75" customHeight="1">
      <c r="A23" s="31" t="s">
        <v>152</v>
      </c>
      <c r="B23" s="32" t="s">
        <v>102</v>
      </c>
      <c r="C23" s="24" t="s">
        <v>153</v>
      </c>
      <c r="D23" s="4">
        <v>1037147.53</v>
      </c>
      <c r="E23" s="4">
        <v>1074157.26</v>
      </c>
      <c r="F23" s="4">
        <v>9656.16</v>
      </c>
      <c r="G23" s="4">
        <v>436.27</v>
      </c>
      <c r="H23" s="4">
        <v>6277.29</v>
      </c>
      <c r="I23" s="4">
        <v>141812.48</v>
      </c>
      <c r="J23" s="4">
        <v>114767.45</v>
      </c>
      <c r="K23" s="14">
        <f t="shared" si="0"/>
        <v>2384254.4400000004</v>
      </c>
      <c r="L23" s="2">
        <v>12196034.99</v>
      </c>
      <c r="M23" s="2">
        <v>307974.97</v>
      </c>
      <c r="N23" s="2">
        <v>154313.12</v>
      </c>
      <c r="O23" s="58">
        <f t="shared" si="1"/>
        <v>12658323.08</v>
      </c>
      <c r="P23" s="4">
        <v>879752.4</v>
      </c>
      <c r="Q23" s="4">
        <v>1453482.72</v>
      </c>
      <c r="R23" s="4">
        <v>20142.24</v>
      </c>
      <c r="S23" s="4">
        <v>505.32</v>
      </c>
      <c r="T23" s="4">
        <v>7734.72</v>
      </c>
      <c r="U23" s="4">
        <v>127047.84</v>
      </c>
      <c r="V23" s="4">
        <v>221485.44</v>
      </c>
      <c r="W23" s="14">
        <f t="shared" si="2"/>
        <v>2710150.68</v>
      </c>
      <c r="X23" s="2">
        <v>14650296</v>
      </c>
      <c r="Y23" s="2">
        <v>369950.16</v>
      </c>
      <c r="Z23" s="2">
        <v>185355.36</v>
      </c>
      <c r="AA23" s="58">
        <f t="shared" si="3"/>
        <v>15205601.52</v>
      </c>
      <c r="AB23" s="4">
        <v>157395.13</v>
      </c>
      <c r="AC23" s="4">
        <v>-379325.46</v>
      </c>
      <c r="AD23" s="4">
        <v>-10486.08</v>
      </c>
      <c r="AE23" s="4">
        <v>-69.05</v>
      </c>
      <c r="AF23" s="4">
        <v>-1457.43</v>
      </c>
      <c r="AG23" s="4">
        <v>14764.64</v>
      </c>
      <c r="AH23" s="4">
        <v>-106717.99</v>
      </c>
      <c r="AI23" s="14">
        <v>-325896.24</v>
      </c>
      <c r="AJ23" s="2">
        <v>-2454261.01</v>
      </c>
      <c r="AK23" s="2">
        <v>-61975.19</v>
      </c>
      <c r="AL23" s="2">
        <v>-31042.24</v>
      </c>
      <c r="AM23" s="58">
        <v>-2547278.44</v>
      </c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</row>
    <row r="24" spans="1:101" ht="12.75" customHeight="1">
      <c r="A24" s="31" t="s">
        <v>155</v>
      </c>
      <c r="B24" s="32" t="s">
        <v>114</v>
      </c>
      <c r="C24" s="24" t="s">
        <v>27</v>
      </c>
      <c r="D24" s="4">
        <v>1933238.06</v>
      </c>
      <c r="E24" s="4">
        <v>929650.53</v>
      </c>
      <c r="F24" s="4">
        <v>8439.83</v>
      </c>
      <c r="G24" s="4">
        <v>315.31</v>
      </c>
      <c r="H24" s="4">
        <v>5360.71</v>
      </c>
      <c r="I24" s="4">
        <v>140624.41</v>
      </c>
      <c r="J24" s="4">
        <v>153616.06</v>
      </c>
      <c r="K24" s="14">
        <f t="shared" si="0"/>
        <v>3171244.91</v>
      </c>
      <c r="L24" s="2">
        <v>10872182.25</v>
      </c>
      <c r="M24" s="2">
        <v>1081552.66</v>
      </c>
      <c r="N24" s="2">
        <v>190718.31</v>
      </c>
      <c r="O24" s="58">
        <f t="shared" si="1"/>
        <v>12144453.22</v>
      </c>
      <c r="P24" s="4">
        <v>1772623.92</v>
      </c>
      <c r="Q24" s="4">
        <v>1346100</v>
      </c>
      <c r="R24" s="4">
        <v>16591.68</v>
      </c>
      <c r="S24" s="4">
        <v>433.92</v>
      </c>
      <c r="T24" s="4">
        <v>6737.64</v>
      </c>
      <c r="U24" s="4">
        <v>150511.2</v>
      </c>
      <c r="V24" s="4">
        <v>297009.96</v>
      </c>
      <c r="W24" s="14">
        <f t="shared" si="2"/>
        <v>3590008.3200000003</v>
      </c>
      <c r="X24" s="2">
        <v>13060038.6</v>
      </c>
      <c r="Y24" s="2">
        <v>1299198.24</v>
      </c>
      <c r="Z24" s="2">
        <v>229083.96</v>
      </c>
      <c r="AA24" s="58">
        <f t="shared" si="3"/>
        <v>14588320.8</v>
      </c>
      <c r="AB24" s="4">
        <v>160614.14</v>
      </c>
      <c r="AC24" s="4">
        <v>-416449.47</v>
      </c>
      <c r="AD24" s="4">
        <v>-8151.85</v>
      </c>
      <c r="AE24" s="4">
        <v>-118.61</v>
      </c>
      <c r="AF24" s="4">
        <v>-1376.93</v>
      </c>
      <c r="AG24" s="4">
        <v>-9886.79</v>
      </c>
      <c r="AH24" s="4">
        <v>-143393.9</v>
      </c>
      <c r="AI24" s="14">
        <v>-418763.41</v>
      </c>
      <c r="AJ24" s="2">
        <v>-2187856.35</v>
      </c>
      <c r="AK24" s="2">
        <v>-217645.58</v>
      </c>
      <c r="AL24" s="2">
        <v>-38365.65</v>
      </c>
      <c r="AM24" s="58">
        <v>-2443867.58</v>
      </c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</row>
    <row r="25" spans="1:101" ht="12.75" customHeight="1">
      <c r="A25" s="31" t="s">
        <v>156</v>
      </c>
      <c r="B25" s="32" t="s">
        <v>106</v>
      </c>
      <c r="C25" s="24" t="s">
        <v>28</v>
      </c>
      <c r="D25" s="4">
        <v>6351988.05</v>
      </c>
      <c r="E25" s="4">
        <v>4112943.57</v>
      </c>
      <c r="F25" s="4">
        <v>36973.41</v>
      </c>
      <c r="G25" s="4">
        <v>1670.46</v>
      </c>
      <c r="H25" s="4">
        <v>24035.71</v>
      </c>
      <c r="I25" s="4">
        <v>477765.46</v>
      </c>
      <c r="J25" s="4">
        <v>439444.06</v>
      </c>
      <c r="K25" s="14">
        <f t="shared" si="0"/>
        <v>11444820.720000003</v>
      </c>
      <c r="L25" s="2">
        <v>56561807.35</v>
      </c>
      <c r="M25" s="2">
        <v>5676048.11</v>
      </c>
      <c r="N25" s="2">
        <v>744921.01</v>
      </c>
      <c r="O25" s="58">
        <f t="shared" si="1"/>
        <v>62982776.47</v>
      </c>
      <c r="P25" s="4">
        <v>5905466.88</v>
      </c>
      <c r="Q25" s="4">
        <v>5647206.36</v>
      </c>
      <c r="R25" s="4">
        <v>78258.48</v>
      </c>
      <c r="S25" s="4">
        <v>1963.44</v>
      </c>
      <c r="T25" s="4">
        <v>30051.48</v>
      </c>
      <c r="U25" s="4">
        <v>464137.56</v>
      </c>
      <c r="V25" s="4">
        <v>860535.84</v>
      </c>
      <c r="W25" s="14">
        <f t="shared" si="2"/>
        <v>12987620.040000001</v>
      </c>
      <c r="X25" s="2">
        <v>67943985</v>
      </c>
      <c r="Y25" s="2">
        <v>6818263.92</v>
      </c>
      <c r="Z25" s="2">
        <v>894772.32</v>
      </c>
      <c r="AA25" s="58">
        <f t="shared" si="3"/>
        <v>75657021.24</v>
      </c>
      <c r="AB25" s="4">
        <v>446521.17</v>
      </c>
      <c r="AC25" s="4">
        <v>-1534262.79</v>
      </c>
      <c r="AD25" s="4">
        <v>-41285.07</v>
      </c>
      <c r="AE25" s="4">
        <v>-292.98</v>
      </c>
      <c r="AF25" s="4">
        <v>-6015.77</v>
      </c>
      <c r="AG25" s="4">
        <v>13627.9</v>
      </c>
      <c r="AH25" s="4">
        <v>-421091.78</v>
      </c>
      <c r="AI25" s="14">
        <v>-1542799.32</v>
      </c>
      <c r="AJ25" s="2">
        <v>-11382177.65</v>
      </c>
      <c r="AK25" s="2">
        <v>-1142215.81</v>
      </c>
      <c r="AL25" s="2">
        <v>-149851.31</v>
      </c>
      <c r="AM25" s="58">
        <v>-12674244.77</v>
      </c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</row>
    <row r="26" spans="1:101" ht="12.75" customHeight="1">
      <c r="A26" s="31" t="s">
        <v>89</v>
      </c>
      <c r="B26" s="32" t="s">
        <v>126</v>
      </c>
      <c r="C26" s="24" t="s">
        <v>229</v>
      </c>
      <c r="D26" s="2">
        <v>1752261.8</v>
      </c>
      <c r="E26" s="2">
        <v>1406152.58</v>
      </c>
      <c r="F26" s="2">
        <v>11650.14</v>
      </c>
      <c r="G26" s="2">
        <v>674.38</v>
      </c>
      <c r="H26" s="2">
        <v>6678.12</v>
      </c>
      <c r="I26" s="2">
        <v>159773.36</v>
      </c>
      <c r="J26" s="2">
        <v>137667.56</v>
      </c>
      <c r="K26" s="14">
        <f t="shared" si="0"/>
        <v>3474857.94</v>
      </c>
      <c r="L26" s="4">
        <v>14734291.55</v>
      </c>
      <c r="M26" s="4">
        <v>1052484.73</v>
      </c>
      <c r="N26" s="4">
        <v>944456.66</v>
      </c>
      <c r="O26" s="58">
        <f t="shared" si="1"/>
        <v>16731232.940000001</v>
      </c>
      <c r="P26" s="2">
        <v>1529208.84</v>
      </c>
      <c r="Q26" s="2">
        <v>1978987.8</v>
      </c>
      <c r="R26" s="2">
        <v>21798.6</v>
      </c>
      <c r="S26" s="2">
        <v>684.84</v>
      </c>
      <c r="T26" s="2">
        <v>7683.6</v>
      </c>
      <c r="U26" s="2">
        <v>160413.84</v>
      </c>
      <c r="V26" s="2">
        <v>269054.16</v>
      </c>
      <c r="W26" s="14">
        <f t="shared" si="2"/>
        <v>3967831.68</v>
      </c>
      <c r="X26" s="4">
        <v>17699336.88</v>
      </c>
      <c r="Y26" s="4">
        <v>1264280.76</v>
      </c>
      <c r="Z26" s="4">
        <v>1134447.36</v>
      </c>
      <c r="AA26" s="58">
        <f t="shared" si="3"/>
        <v>20098065</v>
      </c>
      <c r="AB26" s="2">
        <v>223052.96</v>
      </c>
      <c r="AC26" s="2">
        <v>-572835.22</v>
      </c>
      <c r="AD26" s="2">
        <v>-10148.46</v>
      </c>
      <c r="AE26" s="2">
        <v>-10.46</v>
      </c>
      <c r="AF26" s="2">
        <v>-1005.48</v>
      </c>
      <c r="AG26" s="2">
        <v>-640.48</v>
      </c>
      <c r="AH26" s="2">
        <v>-131386.6</v>
      </c>
      <c r="AI26" s="14">
        <v>-492973.74</v>
      </c>
      <c r="AJ26" s="4">
        <v>-2965045.33</v>
      </c>
      <c r="AK26" s="4">
        <v>-211796.03</v>
      </c>
      <c r="AL26" s="4">
        <v>-189990.7</v>
      </c>
      <c r="AM26" s="58">
        <v>-3366832.06</v>
      </c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</row>
    <row r="27" spans="1:101" ht="12.75" customHeight="1">
      <c r="A27" s="31" t="s">
        <v>157</v>
      </c>
      <c r="B27" s="32" t="s">
        <v>112</v>
      </c>
      <c r="C27" s="24" t="s">
        <v>29</v>
      </c>
      <c r="D27" s="4">
        <v>9022235.53</v>
      </c>
      <c r="E27" s="4">
        <v>3321690.39</v>
      </c>
      <c r="F27" s="4">
        <v>30377.54</v>
      </c>
      <c r="G27" s="4">
        <v>1916.87</v>
      </c>
      <c r="H27" s="4">
        <v>18482.78</v>
      </c>
      <c r="I27" s="4">
        <v>459157.5</v>
      </c>
      <c r="J27" s="4">
        <v>411522.67</v>
      </c>
      <c r="K27" s="14">
        <f t="shared" si="0"/>
        <v>13265383.279999997</v>
      </c>
      <c r="L27" s="4">
        <v>41387632.3</v>
      </c>
      <c r="M27" s="4">
        <v>8019177.24</v>
      </c>
      <c r="N27" s="4">
        <v>393698.01</v>
      </c>
      <c r="O27" s="58">
        <f t="shared" si="1"/>
        <v>49800507.55</v>
      </c>
      <c r="P27" s="4">
        <v>6965383.68</v>
      </c>
      <c r="Q27" s="4">
        <v>4744380.84</v>
      </c>
      <c r="R27" s="4">
        <v>59395.56</v>
      </c>
      <c r="S27" s="4">
        <v>1964.64</v>
      </c>
      <c r="T27" s="4">
        <v>20228.52</v>
      </c>
      <c r="U27" s="4">
        <v>476764.32</v>
      </c>
      <c r="V27" s="4">
        <v>813014.64</v>
      </c>
      <c r="W27" s="14">
        <f t="shared" si="2"/>
        <v>13081132.200000001</v>
      </c>
      <c r="X27" s="4">
        <v>49716244.92</v>
      </c>
      <c r="Y27" s="4">
        <v>9632911.08</v>
      </c>
      <c r="Z27" s="4">
        <v>472895.88</v>
      </c>
      <c r="AA27" s="58">
        <f t="shared" si="3"/>
        <v>59822051.88</v>
      </c>
      <c r="AB27" s="4">
        <v>2056851.85</v>
      </c>
      <c r="AC27" s="4">
        <v>-1422690.45</v>
      </c>
      <c r="AD27" s="4">
        <v>-29018.02</v>
      </c>
      <c r="AE27" s="4">
        <v>-47.77</v>
      </c>
      <c r="AF27" s="4">
        <v>-1745.74</v>
      </c>
      <c r="AG27" s="4">
        <v>-17606.82</v>
      </c>
      <c r="AH27" s="4">
        <v>-401491.97</v>
      </c>
      <c r="AI27" s="14">
        <v>184251.08</v>
      </c>
      <c r="AJ27" s="4">
        <v>-8328612.62</v>
      </c>
      <c r="AK27" s="4">
        <v>-1613733.84</v>
      </c>
      <c r="AL27" s="4">
        <v>-79197.87</v>
      </c>
      <c r="AM27" s="58">
        <v>-10021544.33</v>
      </c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</row>
    <row r="28" spans="1:101" ht="12.75" customHeight="1">
      <c r="A28" s="31" t="s">
        <v>172</v>
      </c>
      <c r="B28" s="32" t="s">
        <v>120</v>
      </c>
      <c r="C28" s="24" t="s">
        <v>43</v>
      </c>
      <c r="D28" s="4">
        <v>1706974.82</v>
      </c>
      <c r="E28" s="4">
        <v>1454554.37</v>
      </c>
      <c r="F28" s="4">
        <v>10261.41</v>
      </c>
      <c r="G28" s="4">
        <v>525.39</v>
      </c>
      <c r="H28" s="4">
        <v>6290.31</v>
      </c>
      <c r="I28" s="4">
        <v>185527.41</v>
      </c>
      <c r="J28" s="4">
        <v>85564.12</v>
      </c>
      <c r="K28" s="14">
        <f t="shared" si="0"/>
        <v>3449697.830000001</v>
      </c>
      <c r="L28" s="4">
        <v>14417769.44</v>
      </c>
      <c r="M28" s="4">
        <v>1190473.8</v>
      </c>
      <c r="N28" s="4">
        <v>60001.48</v>
      </c>
      <c r="O28" s="58">
        <f t="shared" si="1"/>
        <v>15668244.72</v>
      </c>
      <c r="P28" s="4">
        <v>1778465.88</v>
      </c>
      <c r="Q28" s="4">
        <v>1989255.72</v>
      </c>
      <c r="R28" s="4">
        <v>22504.08</v>
      </c>
      <c r="S28" s="4">
        <v>601.92</v>
      </c>
      <c r="T28" s="4">
        <v>8062.08</v>
      </c>
      <c r="U28" s="4">
        <v>177461.28</v>
      </c>
      <c r="V28" s="4">
        <v>185589.12</v>
      </c>
      <c r="W28" s="14">
        <f t="shared" si="2"/>
        <v>4161940.0799999996</v>
      </c>
      <c r="X28" s="4">
        <v>17319119.64</v>
      </c>
      <c r="Y28" s="4">
        <v>1430037.96</v>
      </c>
      <c r="Z28" s="4">
        <v>72071.64</v>
      </c>
      <c r="AA28" s="58">
        <f t="shared" si="3"/>
        <v>18821229.240000002</v>
      </c>
      <c r="AB28" s="4">
        <v>-71491.06</v>
      </c>
      <c r="AC28" s="4">
        <v>-534701.35</v>
      </c>
      <c r="AD28" s="4">
        <v>-12242.67</v>
      </c>
      <c r="AE28" s="4">
        <v>-76.53</v>
      </c>
      <c r="AF28" s="4">
        <v>-1771.77</v>
      </c>
      <c r="AG28" s="4">
        <v>8066.13</v>
      </c>
      <c r="AH28" s="4">
        <v>-100025</v>
      </c>
      <c r="AI28" s="14">
        <v>-712242.25</v>
      </c>
      <c r="AJ28" s="4">
        <v>-2901350.2</v>
      </c>
      <c r="AK28" s="4">
        <v>-239564.16</v>
      </c>
      <c r="AL28" s="4">
        <v>-12070.16</v>
      </c>
      <c r="AM28" s="58">
        <v>-3152984.52</v>
      </c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</row>
    <row r="29" spans="1:101" ht="12.75" customHeight="1">
      <c r="A29" s="31" t="s">
        <v>158</v>
      </c>
      <c r="B29" s="32" t="s">
        <v>128</v>
      </c>
      <c r="C29" s="24" t="s">
        <v>31</v>
      </c>
      <c r="D29" s="4">
        <v>1157374.67</v>
      </c>
      <c r="E29" s="4">
        <v>672526.5</v>
      </c>
      <c r="F29" s="4">
        <v>6105.53</v>
      </c>
      <c r="G29" s="4">
        <v>228.1</v>
      </c>
      <c r="H29" s="4">
        <v>3878.04</v>
      </c>
      <c r="I29" s="4">
        <v>121688.48</v>
      </c>
      <c r="J29" s="4">
        <v>111128.72</v>
      </c>
      <c r="K29" s="14">
        <f t="shared" si="0"/>
        <v>2072930.04</v>
      </c>
      <c r="L29" s="4">
        <v>7115420.33</v>
      </c>
      <c r="M29" s="4">
        <v>1068386.72</v>
      </c>
      <c r="N29" s="4">
        <v>52980.34</v>
      </c>
      <c r="O29" s="58">
        <f t="shared" si="1"/>
        <v>8236787.39</v>
      </c>
      <c r="P29" s="4">
        <v>1046313.48</v>
      </c>
      <c r="Q29" s="4">
        <v>988697.16</v>
      </c>
      <c r="R29" s="4">
        <v>12186.48</v>
      </c>
      <c r="S29" s="4">
        <v>318.72</v>
      </c>
      <c r="T29" s="4">
        <v>4948.68</v>
      </c>
      <c r="U29" s="4">
        <v>119251.2</v>
      </c>
      <c r="V29" s="4">
        <v>218150.88</v>
      </c>
      <c r="W29" s="14">
        <f t="shared" si="2"/>
        <v>2389866.6</v>
      </c>
      <c r="X29" s="4">
        <v>8547287.16</v>
      </c>
      <c r="Y29" s="4">
        <v>1283382.84</v>
      </c>
      <c r="Z29" s="4">
        <v>63638.04</v>
      </c>
      <c r="AA29" s="58">
        <f t="shared" si="3"/>
        <v>9894308.04</v>
      </c>
      <c r="AB29" s="4">
        <v>111061.19</v>
      </c>
      <c r="AC29" s="4">
        <v>-316170.66</v>
      </c>
      <c r="AD29" s="4">
        <v>-6080.95</v>
      </c>
      <c r="AE29" s="4">
        <v>-90.62</v>
      </c>
      <c r="AF29" s="4">
        <v>-1070.64</v>
      </c>
      <c r="AG29" s="4">
        <v>2437.28</v>
      </c>
      <c r="AH29" s="4">
        <v>-107022.16</v>
      </c>
      <c r="AI29" s="14">
        <v>-316936.56</v>
      </c>
      <c r="AJ29" s="4">
        <v>-1431866.83</v>
      </c>
      <c r="AK29" s="4">
        <v>-214996.12</v>
      </c>
      <c r="AL29" s="4">
        <v>-10657.7</v>
      </c>
      <c r="AM29" s="58">
        <v>-1657520.65</v>
      </c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</row>
    <row r="30" spans="1:101" ht="12.75" customHeight="1">
      <c r="A30" s="31" t="s">
        <v>197</v>
      </c>
      <c r="B30" s="32" t="s">
        <v>116</v>
      </c>
      <c r="C30" s="24" t="s">
        <v>63</v>
      </c>
      <c r="D30" s="2">
        <v>2163137.59</v>
      </c>
      <c r="E30" s="2">
        <v>1703639.84</v>
      </c>
      <c r="F30" s="2">
        <v>15314.91</v>
      </c>
      <c r="G30" s="2">
        <v>691.93</v>
      </c>
      <c r="H30" s="2">
        <v>9955.93</v>
      </c>
      <c r="I30" s="2">
        <v>149255.99</v>
      </c>
      <c r="J30" s="2">
        <v>182023.99</v>
      </c>
      <c r="K30" s="14">
        <f t="shared" si="0"/>
        <v>4224020.180000001</v>
      </c>
      <c r="L30" s="2">
        <v>18731219.37</v>
      </c>
      <c r="M30" s="4">
        <v>324554.42</v>
      </c>
      <c r="N30" s="4">
        <v>71578.28</v>
      </c>
      <c r="O30" s="58">
        <f t="shared" si="1"/>
        <v>19127352.070000004</v>
      </c>
      <c r="P30" s="2">
        <v>1832443.56</v>
      </c>
      <c r="Q30" s="2">
        <v>2308899.96</v>
      </c>
      <c r="R30" s="2">
        <v>31996.56</v>
      </c>
      <c r="S30" s="2">
        <v>802.8</v>
      </c>
      <c r="T30" s="2">
        <v>12286.8</v>
      </c>
      <c r="U30" s="2">
        <v>130619.52</v>
      </c>
      <c r="V30" s="2">
        <v>351836.16</v>
      </c>
      <c r="W30" s="14">
        <f t="shared" si="2"/>
        <v>4668885.359999999</v>
      </c>
      <c r="X30" s="2">
        <v>22500583.8</v>
      </c>
      <c r="Y30" s="4">
        <v>389865.96</v>
      </c>
      <c r="Z30" s="4">
        <v>85977.24</v>
      </c>
      <c r="AA30" s="58">
        <f t="shared" si="3"/>
        <v>22976427</v>
      </c>
      <c r="AB30" s="2">
        <v>330694.03</v>
      </c>
      <c r="AC30" s="2">
        <v>-605260.12</v>
      </c>
      <c r="AD30" s="2">
        <v>-16681.65</v>
      </c>
      <c r="AE30" s="2">
        <v>-110.87</v>
      </c>
      <c r="AF30" s="2">
        <v>-2330.87</v>
      </c>
      <c r="AG30" s="2">
        <v>18636.47</v>
      </c>
      <c r="AH30" s="2">
        <v>-169812.17</v>
      </c>
      <c r="AI30" s="14">
        <v>-444865.18</v>
      </c>
      <c r="AJ30" s="2">
        <v>-3769364.43</v>
      </c>
      <c r="AK30" s="4">
        <v>-65311.54</v>
      </c>
      <c r="AL30" s="4">
        <v>-14398.96</v>
      </c>
      <c r="AM30" s="58">
        <v>-3849074.93</v>
      </c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</row>
    <row r="31" spans="1:101" ht="12.75" customHeight="1">
      <c r="A31" s="31" t="s">
        <v>85</v>
      </c>
      <c r="B31" s="32" t="s">
        <v>142</v>
      </c>
      <c r="C31" s="24" t="s">
        <v>78</v>
      </c>
      <c r="D31" s="4">
        <v>892304.9</v>
      </c>
      <c r="E31" s="4">
        <v>1056597.26</v>
      </c>
      <c r="F31" s="4">
        <v>9498.31</v>
      </c>
      <c r="G31" s="4">
        <v>429.13</v>
      </c>
      <c r="H31" s="4">
        <v>6174.67</v>
      </c>
      <c r="I31" s="4">
        <v>95476.25</v>
      </c>
      <c r="J31" s="4">
        <v>112891.26</v>
      </c>
      <c r="K31" s="14">
        <f t="shared" si="0"/>
        <v>2173371.78</v>
      </c>
      <c r="L31" s="4">
        <v>12924524.1</v>
      </c>
      <c r="M31" s="4">
        <v>733343.74</v>
      </c>
      <c r="N31" s="4">
        <v>568862.22</v>
      </c>
      <c r="O31" s="58">
        <f t="shared" si="1"/>
        <v>14226730.06</v>
      </c>
      <c r="P31" s="4">
        <v>811634.16</v>
      </c>
      <c r="Q31" s="4">
        <v>1468722.96</v>
      </c>
      <c r="R31" s="4">
        <v>20353.44</v>
      </c>
      <c r="S31" s="4">
        <v>510.6</v>
      </c>
      <c r="T31" s="4">
        <v>7815.72</v>
      </c>
      <c r="U31" s="4">
        <v>162572.76</v>
      </c>
      <c r="V31" s="4">
        <v>223807.8</v>
      </c>
      <c r="W31" s="14">
        <f t="shared" si="2"/>
        <v>2695417.4400000004</v>
      </c>
      <c r="X31" s="4">
        <v>15525382.08</v>
      </c>
      <c r="Y31" s="4">
        <v>880917.72</v>
      </c>
      <c r="Z31" s="4">
        <v>683296.8</v>
      </c>
      <c r="AA31" s="58">
        <f t="shared" si="3"/>
        <v>17089596.6</v>
      </c>
      <c r="AB31" s="4">
        <v>80670.74</v>
      </c>
      <c r="AC31" s="4">
        <v>-412125.7</v>
      </c>
      <c r="AD31" s="4">
        <v>-10855.13</v>
      </c>
      <c r="AE31" s="4">
        <v>-81.47</v>
      </c>
      <c r="AF31" s="4">
        <v>-1641.05</v>
      </c>
      <c r="AG31" s="4">
        <v>-67096.51</v>
      </c>
      <c r="AH31" s="4">
        <v>-110916.54</v>
      </c>
      <c r="AI31" s="14">
        <v>-522045.66</v>
      </c>
      <c r="AJ31" s="4">
        <v>-2600857.98</v>
      </c>
      <c r="AK31" s="4">
        <v>-147573.98</v>
      </c>
      <c r="AL31" s="4">
        <v>-114434.58</v>
      </c>
      <c r="AM31" s="58">
        <v>-2862866.54</v>
      </c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</row>
    <row r="32" spans="1:101" ht="12.75" customHeight="1">
      <c r="A32" s="31" t="s">
        <v>84</v>
      </c>
      <c r="B32" s="32" t="s">
        <v>123</v>
      </c>
      <c r="C32" s="24" t="s">
        <v>11</v>
      </c>
      <c r="D32" s="4">
        <v>2922108</v>
      </c>
      <c r="E32" s="4">
        <v>3302203.2</v>
      </c>
      <c r="F32" s="4">
        <v>27677.89</v>
      </c>
      <c r="G32" s="4">
        <v>1381.98</v>
      </c>
      <c r="H32" s="4">
        <v>17069.58</v>
      </c>
      <c r="I32" s="4">
        <v>294281.4</v>
      </c>
      <c r="J32" s="4">
        <v>331097.52</v>
      </c>
      <c r="K32" s="14">
        <f t="shared" si="0"/>
        <v>6895819.57</v>
      </c>
      <c r="L32" s="4">
        <v>37519520.04</v>
      </c>
      <c r="M32" s="2">
        <v>4192195.86</v>
      </c>
      <c r="N32" s="2">
        <v>209261.35</v>
      </c>
      <c r="O32" s="58">
        <f t="shared" si="1"/>
        <v>41920977.25</v>
      </c>
      <c r="P32" s="4">
        <v>2535751.68</v>
      </c>
      <c r="Q32" s="4">
        <v>4533994.56</v>
      </c>
      <c r="R32" s="4">
        <v>57135.24</v>
      </c>
      <c r="S32" s="4">
        <v>1517.04</v>
      </c>
      <c r="T32" s="4">
        <v>19895.64</v>
      </c>
      <c r="U32" s="4">
        <v>414210.24</v>
      </c>
      <c r="V32" s="4">
        <v>662728.2</v>
      </c>
      <c r="W32" s="14">
        <f t="shared" si="2"/>
        <v>8225232.600000001</v>
      </c>
      <c r="X32" s="4">
        <v>45069735.72</v>
      </c>
      <c r="Y32" s="2">
        <v>5035809.6</v>
      </c>
      <c r="Z32" s="2">
        <v>251357.16</v>
      </c>
      <c r="AA32" s="58">
        <f t="shared" si="3"/>
        <v>50356902.48</v>
      </c>
      <c r="AB32" s="4">
        <v>386356.32</v>
      </c>
      <c r="AC32" s="4">
        <v>-1231791.36</v>
      </c>
      <c r="AD32" s="4">
        <v>-29457.35</v>
      </c>
      <c r="AE32" s="4">
        <v>-135.06</v>
      </c>
      <c r="AF32" s="4">
        <v>-2826.06</v>
      </c>
      <c r="AG32" s="4">
        <v>-119928.84</v>
      </c>
      <c r="AH32" s="4">
        <v>-331630.68</v>
      </c>
      <c r="AI32" s="14">
        <v>-1329413.03</v>
      </c>
      <c r="AJ32" s="4">
        <v>-7550215.68</v>
      </c>
      <c r="AK32" s="2">
        <v>-843613.74</v>
      </c>
      <c r="AL32" s="2">
        <v>-42095.81</v>
      </c>
      <c r="AM32" s="58">
        <v>-8435925.23</v>
      </c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</row>
    <row r="33" spans="1:101" ht="12.75" customHeight="1">
      <c r="A33" s="31" t="s">
        <v>179</v>
      </c>
      <c r="B33" s="32" t="s">
        <v>122</v>
      </c>
      <c r="C33" s="24" t="s">
        <v>314</v>
      </c>
      <c r="D33" s="5">
        <v>952767.01</v>
      </c>
      <c r="E33" s="4">
        <v>1044979.01</v>
      </c>
      <c r="F33" s="4">
        <v>9393.86</v>
      </c>
      <c r="G33" s="4">
        <v>424.42</v>
      </c>
      <c r="H33" s="4">
        <v>6106.77</v>
      </c>
      <c r="I33" s="4">
        <v>214406.77</v>
      </c>
      <c r="J33" s="4">
        <v>111649.92</v>
      </c>
      <c r="K33" s="14">
        <f t="shared" si="0"/>
        <v>2339727.76</v>
      </c>
      <c r="L33" s="4">
        <v>11515381.61</v>
      </c>
      <c r="M33" s="2">
        <v>487723.02</v>
      </c>
      <c r="N33" s="2">
        <v>28333.29</v>
      </c>
      <c r="O33" s="58">
        <f t="shared" si="1"/>
        <v>12031437.919999998</v>
      </c>
      <c r="P33" s="4">
        <v>838813.32</v>
      </c>
      <c r="Q33" s="4">
        <v>1307234.64</v>
      </c>
      <c r="R33" s="4">
        <v>18115.56</v>
      </c>
      <c r="S33" s="4">
        <v>454.56</v>
      </c>
      <c r="T33" s="4">
        <v>6956.4</v>
      </c>
      <c r="U33" s="4">
        <v>300758.16</v>
      </c>
      <c r="V33" s="4">
        <v>199199.76</v>
      </c>
      <c r="W33" s="14">
        <f t="shared" si="2"/>
        <v>2671532.4000000004</v>
      </c>
      <c r="X33" s="4">
        <v>13832671.8</v>
      </c>
      <c r="Y33" s="2">
        <v>585869.64</v>
      </c>
      <c r="Z33" s="2">
        <v>34032.96</v>
      </c>
      <c r="AA33" s="58">
        <f t="shared" si="3"/>
        <v>14452574.400000002</v>
      </c>
      <c r="AB33" s="4">
        <v>113953.69</v>
      </c>
      <c r="AC33" s="4">
        <v>-262255.63</v>
      </c>
      <c r="AD33" s="4">
        <v>-8721.7</v>
      </c>
      <c r="AE33" s="4">
        <v>-30.14</v>
      </c>
      <c r="AF33" s="4">
        <v>-849.63</v>
      </c>
      <c r="AG33" s="4">
        <v>-86351.39</v>
      </c>
      <c r="AH33" s="4">
        <v>-87549.84</v>
      </c>
      <c r="AI33" s="14">
        <v>-331804.64</v>
      </c>
      <c r="AJ33" s="4">
        <v>-2317290.19</v>
      </c>
      <c r="AK33" s="2">
        <v>-98146.62</v>
      </c>
      <c r="AL33" s="2">
        <v>-5699.67</v>
      </c>
      <c r="AM33" s="58">
        <v>-2421136.48</v>
      </c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</row>
    <row r="34" spans="1:101" ht="12.75" customHeight="1">
      <c r="A34" s="31" t="s">
        <v>172</v>
      </c>
      <c r="B34" s="32" t="s">
        <v>132</v>
      </c>
      <c r="C34" s="24" t="s">
        <v>44</v>
      </c>
      <c r="D34" s="4">
        <v>2853104.21</v>
      </c>
      <c r="E34" s="4">
        <v>3476197.31</v>
      </c>
      <c r="F34" s="4">
        <v>24523.45</v>
      </c>
      <c r="G34" s="4">
        <v>1255.61</v>
      </c>
      <c r="H34" s="4">
        <v>15033.04</v>
      </c>
      <c r="I34" s="4">
        <v>291567.65</v>
      </c>
      <c r="J34" s="4">
        <v>204487.22</v>
      </c>
      <c r="K34" s="14">
        <f t="shared" si="0"/>
        <v>6866168.49</v>
      </c>
      <c r="L34" s="4">
        <v>38172741.47</v>
      </c>
      <c r="M34" s="4">
        <v>2794336.67</v>
      </c>
      <c r="N34" s="4">
        <v>139743.14</v>
      </c>
      <c r="O34" s="58">
        <f t="shared" si="1"/>
        <v>41106821.28</v>
      </c>
      <c r="P34" s="4">
        <v>2594907.96</v>
      </c>
      <c r="Q34" s="4">
        <v>4704276.12</v>
      </c>
      <c r="R34" s="4">
        <v>53218.56</v>
      </c>
      <c r="S34" s="4">
        <v>1423.56</v>
      </c>
      <c r="T34" s="4">
        <v>19065.72</v>
      </c>
      <c r="U34" s="4">
        <v>319257.48</v>
      </c>
      <c r="V34" s="4">
        <v>438888.84</v>
      </c>
      <c r="W34" s="14">
        <f t="shared" si="2"/>
        <v>8131038.239999998</v>
      </c>
      <c r="X34" s="4">
        <v>45854407.68</v>
      </c>
      <c r="Y34" s="4">
        <v>3356653.2</v>
      </c>
      <c r="Z34" s="4">
        <v>167854.44</v>
      </c>
      <c r="AA34" s="58">
        <f t="shared" si="3"/>
        <v>49378915.32</v>
      </c>
      <c r="AB34" s="4">
        <v>258196.25</v>
      </c>
      <c r="AC34" s="4">
        <v>-1228078.81</v>
      </c>
      <c r="AD34" s="4">
        <v>-28695.11</v>
      </c>
      <c r="AE34" s="4">
        <v>-167.95</v>
      </c>
      <c r="AF34" s="4">
        <v>-4032.68</v>
      </c>
      <c r="AG34" s="4">
        <v>-27689.83</v>
      </c>
      <c r="AH34" s="4">
        <v>-234401.62</v>
      </c>
      <c r="AI34" s="14">
        <v>-1264869.75</v>
      </c>
      <c r="AJ34" s="4">
        <v>-7681666.21</v>
      </c>
      <c r="AK34" s="4">
        <v>-562316.53</v>
      </c>
      <c r="AL34" s="4">
        <v>-28111.3</v>
      </c>
      <c r="AM34" s="58">
        <v>-8272094.04</v>
      </c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</row>
    <row r="35" spans="1:101" ht="12.75" customHeight="1">
      <c r="A35" s="31" t="s">
        <v>207</v>
      </c>
      <c r="B35" s="32" t="s">
        <v>208</v>
      </c>
      <c r="C35" s="24" t="s">
        <v>230</v>
      </c>
      <c r="D35" s="2">
        <v>1135780.72</v>
      </c>
      <c r="E35" s="2">
        <v>1066174.22</v>
      </c>
      <c r="F35" s="2">
        <v>8936.29</v>
      </c>
      <c r="G35" s="2">
        <v>446.2</v>
      </c>
      <c r="H35" s="2">
        <v>5511.21</v>
      </c>
      <c r="I35" s="2">
        <v>127025.95</v>
      </c>
      <c r="J35" s="2">
        <v>106900.64</v>
      </c>
      <c r="K35" s="14">
        <f t="shared" si="0"/>
        <v>2450775.2300000004</v>
      </c>
      <c r="L35" s="4">
        <v>11972060.64</v>
      </c>
      <c r="M35" s="4">
        <v>843362.78</v>
      </c>
      <c r="N35" s="4">
        <v>465792.01</v>
      </c>
      <c r="O35" s="58">
        <f t="shared" si="1"/>
        <v>13281215.43</v>
      </c>
      <c r="P35" s="2">
        <v>997966.08</v>
      </c>
      <c r="Q35" s="2">
        <v>1451448.48</v>
      </c>
      <c r="R35" s="2">
        <v>18290.4</v>
      </c>
      <c r="S35" s="2">
        <v>485.64</v>
      </c>
      <c r="T35" s="2">
        <v>6369.12</v>
      </c>
      <c r="U35" s="2">
        <v>179768.76</v>
      </c>
      <c r="V35" s="2">
        <v>212156.4</v>
      </c>
      <c r="W35" s="14">
        <f t="shared" si="2"/>
        <v>2866484.8800000004</v>
      </c>
      <c r="X35" s="4">
        <v>14381250.24</v>
      </c>
      <c r="Y35" s="4">
        <v>1013076.36</v>
      </c>
      <c r="Z35" s="4">
        <v>559492.56</v>
      </c>
      <c r="AA35" s="58">
        <f t="shared" si="3"/>
        <v>15953819.16</v>
      </c>
      <c r="AB35" s="2">
        <v>137814.64</v>
      </c>
      <c r="AC35" s="2">
        <v>-385274.26</v>
      </c>
      <c r="AD35" s="2">
        <v>-9354.11</v>
      </c>
      <c r="AE35" s="2">
        <v>-39.44</v>
      </c>
      <c r="AF35" s="2">
        <v>-857.91</v>
      </c>
      <c r="AG35" s="2">
        <v>-52742.81</v>
      </c>
      <c r="AH35" s="2">
        <v>-105255.76</v>
      </c>
      <c r="AI35" s="14">
        <v>-415709.65</v>
      </c>
      <c r="AJ35" s="4">
        <v>-2409189.6</v>
      </c>
      <c r="AK35" s="4">
        <v>-169713.58</v>
      </c>
      <c r="AL35" s="4">
        <v>-93700.55</v>
      </c>
      <c r="AM35" s="58">
        <v>-2672603.73</v>
      </c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</row>
    <row r="36" spans="1:101" ht="12.75" customHeight="1">
      <c r="A36" s="31" t="s">
        <v>172</v>
      </c>
      <c r="B36" s="32" t="s">
        <v>123</v>
      </c>
      <c r="C36" s="24" t="s">
        <v>45</v>
      </c>
      <c r="D36" s="4">
        <v>4320813.89</v>
      </c>
      <c r="E36" s="4">
        <v>3309387.7</v>
      </c>
      <c r="F36" s="4">
        <v>23346.66</v>
      </c>
      <c r="G36" s="4">
        <v>1195.36</v>
      </c>
      <c r="H36" s="4">
        <v>14311.66</v>
      </c>
      <c r="I36" s="4">
        <v>280097.74</v>
      </c>
      <c r="J36" s="4">
        <v>194674.65</v>
      </c>
      <c r="K36" s="14">
        <f t="shared" si="0"/>
        <v>8143827.660000001</v>
      </c>
      <c r="L36" s="4">
        <v>30320638.9</v>
      </c>
      <c r="M36" s="4">
        <v>3904587.42</v>
      </c>
      <c r="N36" s="4">
        <v>904378.66</v>
      </c>
      <c r="O36" s="58">
        <f t="shared" si="1"/>
        <v>35129604.98</v>
      </c>
      <c r="P36" s="4">
        <v>3807700.44</v>
      </c>
      <c r="Q36" s="4">
        <v>4392279.48</v>
      </c>
      <c r="R36" s="4">
        <v>49689</v>
      </c>
      <c r="S36" s="4">
        <v>1329.12</v>
      </c>
      <c r="T36" s="4">
        <v>17801.16</v>
      </c>
      <c r="U36" s="4">
        <v>268857.12</v>
      </c>
      <c r="V36" s="4">
        <v>409780.92</v>
      </c>
      <c r="W36" s="14">
        <f t="shared" si="2"/>
        <v>8947437.24</v>
      </c>
      <c r="X36" s="4">
        <v>36422192.52</v>
      </c>
      <c r="Y36" s="4">
        <v>4690324.44</v>
      </c>
      <c r="Z36" s="4">
        <v>1086307.08</v>
      </c>
      <c r="AA36" s="58">
        <f t="shared" si="3"/>
        <v>42198824.04</v>
      </c>
      <c r="AB36" s="4">
        <v>513113.45</v>
      </c>
      <c r="AC36" s="4">
        <v>-1082891.78</v>
      </c>
      <c r="AD36" s="4">
        <v>-26342.34</v>
      </c>
      <c r="AE36" s="4">
        <v>-133.76</v>
      </c>
      <c r="AF36" s="4">
        <v>-3489.5</v>
      </c>
      <c r="AG36" s="4">
        <v>11240.62</v>
      </c>
      <c r="AH36" s="4">
        <v>-215106.27</v>
      </c>
      <c r="AI36" s="14">
        <v>-803609.58</v>
      </c>
      <c r="AJ36" s="4">
        <v>-6101553.62</v>
      </c>
      <c r="AK36" s="4">
        <v>-785737.02</v>
      </c>
      <c r="AL36" s="4">
        <v>-181928.42</v>
      </c>
      <c r="AM36" s="58">
        <v>-7069219.06</v>
      </c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</row>
    <row r="37" spans="1:101" ht="12.75" customHeight="1">
      <c r="A37" s="31" t="s">
        <v>186</v>
      </c>
      <c r="B37" s="32" t="s">
        <v>108</v>
      </c>
      <c r="C37" s="24" t="s">
        <v>231</v>
      </c>
      <c r="D37" s="4">
        <v>6111299.88</v>
      </c>
      <c r="E37" s="4">
        <v>3787016.05</v>
      </c>
      <c r="F37" s="4">
        <v>37857.64</v>
      </c>
      <c r="G37" s="4">
        <v>2324.14</v>
      </c>
      <c r="H37" s="4">
        <v>20928.23</v>
      </c>
      <c r="I37" s="4">
        <v>518604.27</v>
      </c>
      <c r="J37" s="4">
        <v>365411.74</v>
      </c>
      <c r="K37" s="14">
        <f t="shared" si="0"/>
        <v>10843441.950000001</v>
      </c>
      <c r="L37" s="4">
        <v>45888601.62</v>
      </c>
      <c r="M37" s="4">
        <v>7600849.91</v>
      </c>
      <c r="N37" s="4">
        <v>373935.08</v>
      </c>
      <c r="O37" s="58">
        <f t="shared" si="1"/>
        <v>53863386.61</v>
      </c>
      <c r="P37" s="4">
        <v>5949900.84</v>
      </c>
      <c r="Q37" s="4">
        <v>5642941.2</v>
      </c>
      <c r="R37" s="4">
        <v>78425.76</v>
      </c>
      <c r="S37" s="4">
        <v>2534.04</v>
      </c>
      <c r="T37" s="4">
        <v>27999.36</v>
      </c>
      <c r="U37" s="4">
        <v>550253.76</v>
      </c>
      <c r="V37" s="4">
        <v>770881.08</v>
      </c>
      <c r="W37" s="14">
        <f t="shared" si="2"/>
        <v>13022936.039999997</v>
      </c>
      <c r="X37" s="4">
        <v>55122963.72</v>
      </c>
      <c r="Y37" s="4">
        <v>9130401.84</v>
      </c>
      <c r="Z37" s="4">
        <v>449157.36</v>
      </c>
      <c r="AA37" s="58">
        <f t="shared" si="3"/>
        <v>64702522.92</v>
      </c>
      <c r="AB37" s="4">
        <v>161399.04</v>
      </c>
      <c r="AC37" s="4">
        <v>-1855925.15</v>
      </c>
      <c r="AD37" s="4">
        <v>-40568.12</v>
      </c>
      <c r="AE37" s="4">
        <v>-209.9</v>
      </c>
      <c r="AF37" s="4">
        <v>-7071.13</v>
      </c>
      <c r="AG37" s="4">
        <v>-31649.49</v>
      </c>
      <c r="AH37" s="4">
        <v>-405469.34</v>
      </c>
      <c r="AI37" s="14">
        <v>-2179494.09</v>
      </c>
      <c r="AJ37" s="4">
        <v>-9234362.1</v>
      </c>
      <c r="AK37" s="4">
        <v>-1529551.93</v>
      </c>
      <c r="AL37" s="4">
        <v>-75222.28</v>
      </c>
      <c r="AM37" s="58">
        <v>-10839136.31</v>
      </c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</row>
    <row r="38" spans="1:101" ht="12.75" customHeight="1">
      <c r="A38" s="31" t="s">
        <v>159</v>
      </c>
      <c r="B38" s="32" t="s">
        <v>129</v>
      </c>
      <c r="C38" s="24" t="s">
        <v>32</v>
      </c>
      <c r="D38" s="4">
        <v>3676211.19</v>
      </c>
      <c r="E38" s="4">
        <v>1616178.1</v>
      </c>
      <c r="F38" s="4">
        <v>13390.23</v>
      </c>
      <c r="G38" s="4">
        <v>775.11</v>
      </c>
      <c r="H38" s="4">
        <v>7675.57</v>
      </c>
      <c r="I38" s="4">
        <v>162047.41</v>
      </c>
      <c r="J38" s="4">
        <v>158229.84</v>
      </c>
      <c r="K38" s="14">
        <f t="shared" si="0"/>
        <v>5634507.450000001</v>
      </c>
      <c r="L38" s="2">
        <v>11905373.76</v>
      </c>
      <c r="M38" s="4">
        <v>2465224.86</v>
      </c>
      <c r="N38" s="4">
        <v>435468.25</v>
      </c>
      <c r="O38" s="58">
        <f t="shared" si="1"/>
        <v>14806066.87</v>
      </c>
      <c r="P38" s="4">
        <v>2950997.52</v>
      </c>
      <c r="Q38" s="4">
        <v>2276223.24</v>
      </c>
      <c r="R38" s="4">
        <v>25072.68</v>
      </c>
      <c r="S38" s="4">
        <v>787.68</v>
      </c>
      <c r="T38" s="4">
        <v>8837.64</v>
      </c>
      <c r="U38" s="4">
        <v>176358.6</v>
      </c>
      <c r="V38" s="4">
        <v>309464.88</v>
      </c>
      <c r="W38" s="14">
        <f t="shared" si="2"/>
        <v>5747742.239999998</v>
      </c>
      <c r="X38" s="2">
        <v>14301143.76</v>
      </c>
      <c r="Y38" s="4">
        <v>2961312.72</v>
      </c>
      <c r="Z38" s="4">
        <v>523068.84</v>
      </c>
      <c r="AA38" s="58">
        <f t="shared" si="3"/>
        <v>17785525.32</v>
      </c>
      <c r="AB38" s="4">
        <v>725213.67</v>
      </c>
      <c r="AC38" s="4">
        <v>-660045.14</v>
      </c>
      <c r="AD38" s="4">
        <v>-11682.45</v>
      </c>
      <c r="AE38" s="4">
        <v>-12.57</v>
      </c>
      <c r="AF38" s="4">
        <v>-1162.07</v>
      </c>
      <c r="AG38" s="4">
        <v>-14311.19</v>
      </c>
      <c r="AH38" s="4">
        <v>-151235.04</v>
      </c>
      <c r="AI38" s="14">
        <v>-113234.79</v>
      </c>
      <c r="AJ38" s="2">
        <v>-2395770</v>
      </c>
      <c r="AK38" s="4">
        <v>-496087.86</v>
      </c>
      <c r="AL38" s="4">
        <v>-87600.59</v>
      </c>
      <c r="AM38" s="58">
        <v>-2979458.45</v>
      </c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</row>
    <row r="39" spans="1:101" ht="12.75" customHeight="1">
      <c r="A39" s="31" t="s">
        <v>160</v>
      </c>
      <c r="B39" s="32" t="s">
        <v>130</v>
      </c>
      <c r="C39" s="24" t="s">
        <v>33</v>
      </c>
      <c r="D39" s="2">
        <v>6041579.9</v>
      </c>
      <c r="E39" s="2">
        <v>2947442.07</v>
      </c>
      <c r="F39" s="2">
        <v>26496.1</v>
      </c>
      <c r="G39" s="2">
        <v>1197.1</v>
      </c>
      <c r="H39" s="2">
        <v>17224.61</v>
      </c>
      <c r="I39" s="2">
        <v>486134.99</v>
      </c>
      <c r="J39" s="2">
        <v>314917.02</v>
      </c>
      <c r="K39" s="14">
        <f t="shared" si="0"/>
        <v>9834991.79</v>
      </c>
      <c r="L39" s="4">
        <v>40296000.51</v>
      </c>
      <c r="M39" s="4">
        <v>10307749.06</v>
      </c>
      <c r="N39" s="4">
        <v>501930.36</v>
      </c>
      <c r="O39" s="58">
        <f t="shared" si="1"/>
        <v>51105679.93</v>
      </c>
      <c r="P39" s="2">
        <v>5471865.12</v>
      </c>
      <c r="Q39" s="2">
        <v>4026080.16</v>
      </c>
      <c r="R39" s="2">
        <v>55793.04</v>
      </c>
      <c r="S39" s="2">
        <v>1399.8</v>
      </c>
      <c r="T39" s="2">
        <v>21424.68</v>
      </c>
      <c r="U39" s="2">
        <v>554419.08</v>
      </c>
      <c r="V39" s="2">
        <v>613504.44</v>
      </c>
      <c r="W39" s="14">
        <f t="shared" si="2"/>
        <v>10744486.32</v>
      </c>
      <c r="X39" s="4">
        <v>48404939.4</v>
      </c>
      <c r="Y39" s="4">
        <v>12382022.04</v>
      </c>
      <c r="Z39" s="4">
        <v>602900.64</v>
      </c>
      <c r="AA39" s="58">
        <f t="shared" si="3"/>
        <v>61389862.08</v>
      </c>
      <c r="AB39" s="2">
        <v>569714.78</v>
      </c>
      <c r="AC39" s="2">
        <v>-1078638.09</v>
      </c>
      <c r="AD39" s="2">
        <v>-29296.94</v>
      </c>
      <c r="AE39" s="2">
        <v>-202.7</v>
      </c>
      <c r="AF39" s="2">
        <v>-4200.07</v>
      </c>
      <c r="AG39" s="2">
        <v>-68284.09</v>
      </c>
      <c r="AH39" s="2">
        <v>-298587.42</v>
      </c>
      <c r="AI39" s="14">
        <v>-909494.53</v>
      </c>
      <c r="AJ39" s="4">
        <v>-8108938.89</v>
      </c>
      <c r="AK39" s="4">
        <v>-2074272.98</v>
      </c>
      <c r="AL39" s="4">
        <v>-100970.28</v>
      </c>
      <c r="AM39" s="58">
        <v>-10284182.15</v>
      </c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</row>
    <row r="40" spans="1:101" ht="12.75" customHeight="1">
      <c r="A40" s="31" t="s">
        <v>161</v>
      </c>
      <c r="B40" s="32" t="s">
        <v>162</v>
      </c>
      <c r="C40" s="24" t="s">
        <v>34</v>
      </c>
      <c r="D40" s="4">
        <v>2111609.78</v>
      </c>
      <c r="E40" s="4">
        <v>1077155.46</v>
      </c>
      <c r="F40" s="4">
        <v>9778.96</v>
      </c>
      <c r="G40" s="4">
        <v>365.34</v>
      </c>
      <c r="H40" s="4">
        <v>6211.27</v>
      </c>
      <c r="I40" s="4">
        <v>176104.06</v>
      </c>
      <c r="J40" s="4">
        <v>177989.87</v>
      </c>
      <c r="K40" s="14">
        <f t="shared" si="0"/>
        <v>3559214.7399999998</v>
      </c>
      <c r="L40" s="4">
        <v>10316326.79</v>
      </c>
      <c r="M40" s="2">
        <v>340655.89</v>
      </c>
      <c r="N40" s="2">
        <v>13082.75</v>
      </c>
      <c r="O40" s="58">
        <f t="shared" si="1"/>
        <v>10670065.43</v>
      </c>
      <c r="P40" s="4">
        <v>1919130.24</v>
      </c>
      <c r="Q40" s="4">
        <v>1529204.76</v>
      </c>
      <c r="R40" s="4">
        <v>18848.64</v>
      </c>
      <c r="S40" s="4">
        <v>492.96</v>
      </c>
      <c r="T40" s="4">
        <v>7654.08</v>
      </c>
      <c r="U40" s="4">
        <v>173922.36</v>
      </c>
      <c r="V40" s="4">
        <v>337411.08</v>
      </c>
      <c r="W40" s="14">
        <f t="shared" si="2"/>
        <v>3986664.12</v>
      </c>
      <c r="X40" s="4">
        <v>12392325.96</v>
      </c>
      <c r="Y40" s="2">
        <v>409207.56</v>
      </c>
      <c r="Z40" s="2">
        <v>15714.48</v>
      </c>
      <c r="AA40" s="58">
        <f t="shared" si="3"/>
        <v>12817248.000000002</v>
      </c>
      <c r="AB40" s="4">
        <v>192479.54</v>
      </c>
      <c r="AC40" s="4">
        <v>-452049.3</v>
      </c>
      <c r="AD40" s="4">
        <v>-9069.68</v>
      </c>
      <c r="AE40" s="4">
        <v>-127.62</v>
      </c>
      <c r="AF40" s="4">
        <v>-1442.81</v>
      </c>
      <c r="AG40" s="4">
        <v>2181.7</v>
      </c>
      <c r="AH40" s="4">
        <v>-159421.21</v>
      </c>
      <c r="AI40" s="14">
        <v>-427449.38</v>
      </c>
      <c r="AJ40" s="4">
        <v>-2075999.17</v>
      </c>
      <c r="AK40" s="2">
        <v>-68551.67</v>
      </c>
      <c r="AL40" s="2">
        <v>-2631.73</v>
      </c>
      <c r="AM40" s="58">
        <v>-2147182.57</v>
      </c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</row>
    <row r="41" spans="1:101" ht="12.75" customHeight="1">
      <c r="A41" s="31" t="s">
        <v>89</v>
      </c>
      <c r="B41" s="32" t="s">
        <v>143</v>
      </c>
      <c r="C41" s="24" t="s">
        <v>232</v>
      </c>
      <c r="D41" s="4">
        <v>4373552.87</v>
      </c>
      <c r="E41" s="4">
        <v>4211797.39</v>
      </c>
      <c r="F41" s="4">
        <v>34895.24</v>
      </c>
      <c r="G41" s="4">
        <v>2019.95</v>
      </c>
      <c r="H41" s="4">
        <v>20002.72</v>
      </c>
      <c r="I41" s="4">
        <v>391587.17</v>
      </c>
      <c r="J41" s="4">
        <v>412350.6</v>
      </c>
      <c r="K41" s="14">
        <f t="shared" si="0"/>
        <v>9446205.94</v>
      </c>
      <c r="L41" s="4">
        <v>50663531.12</v>
      </c>
      <c r="M41" s="4">
        <v>6622477.19</v>
      </c>
      <c r="N41" s="4">
        <v>324778.5</v>
      </c>
      <c r="O41" s="58">
        <f t="shared" si="1"/>
        <v>57610786.809999995</v>
      </c>
      <c r="P41" s="4">
        <v>4064735.28</v>
      </c>
      <c r="Q41" s="4">
        <v>5926725.24</v>
      </c>
      <c r="R41" s="4">
        <v>65283</v>
      </c>
      <c r="S41" s="4">
        <v>2051.04</v>
      </c>
      <c r="T41" s="4">
        <v>23010.96</v>
      </c>
      <c r="U41" s="4">
        <v>397618.56</v>
      </c>
      <c r="V41" s="4">
        <v>805770.36</v>
      </c>
      <c r="W41" s="14">
        <f t="shared" si="2"/>
        <v>11285194.44</v>
      </c>
      <c r="X41" s="4">
        <v>60858773.16</v>
      </c>
      <c r="Y41" s="4">
        <v>7955147.04</v>
      </c>
      <c r="Z41" s="4">
        <v>390112.2</v>
      </c>
      <c r="AA41" s="58">
        <f t="shared" si="3"/>
        <v>69204032.4</v>
      </c>
      <c r="AB41" s="4">
        <v>308817.59</v>
      </c>
      <c r="AC41" s="4">
        <v>-1714927.85</v>
      </c>
      <c r="AD41" s="4">
        <v>-30387.76</v>
      </c>
      <c r="AE41" s="4">
        <v>-31.09</v>
      </c>
      <c r="AF41" s="4">
        <v>-3008.24</v>
      </c>
      <c r="AG41" s="4">
        <v>-6031.39</v>
      </c>
      <c r="AH41" s="4">
        <v>-393419.76</v>
      </c>
      <c r="AI41" s="14">
        <v>-1838988.5</v>
      </c>
      <c r="AJ41" s="4">
        <v>-10195242.04</v>
      </c>
      <c r="AK41" s="4">
        <v>-1332669.85</v>
      </c>
      <c r="AL41" s="4">
        <v>-65333.7</v>
      </c>
      <c r="AM41" s="58">
        <v>-11593245.59</v>
      </c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</row>
    <row r="42" spans="1:101" ht="12.75" customHeight="1">
      <c r="A42" s="31" t="s">
        <v>163</v>
      </c>
      <c r="B42" s="32" t="s">
        <v>118</v>
      </c>
      <c r="C42" s="24" t="s">
        <v>35</v>
      </c>
      <c r="D42" s="4">
        <v>2584312.5</v>
      </c>
      <c r="E42" s="4">
        <v>1814486.79</v>
      </c>
      <c r="F42" s="4">
        <v>16311.37</v>
      </c>
      <c r="G42" s="4">
        <v>736.95</v>
      </c>
      <c r="H42" s="4">
        <v>10603.71</v>
      </c>
      <c r="I42" s="4">
        <v>261411.8</v>
      </c>
      <c r="J42" s="4">
        <v>193867.34</v>
      </c>
      <c r="K42" s="14">
        <f t="shared" si="0"/>
        <v>4881730.46</v>
      </c>
      <c r="L42" s="4">
        <v>26402940.57</v>
      </c>
      <c r="M42" s="4">
        <v>2949218.51</v>
      </c>
      <c r="N42" s="4">
        <v>146585.52</v>
      </c>
      <c r="O42" s="58">
        <f t="shared" si="1"/>
        <v>29498744.599999998</v>
      </c>
      <c r="P42" s="4">
        <v>2366087.28</v>
      </c>
      <c r="Q42" s="4">
        <v>2501181.12</v>
      </c>
      <c r="R42" s="4">
        <v>34661.16</v>
      </c>
      <c r="S42" s="4">
        <v>869.64</v>
      </c>
      <c r="T42" s="4">
        <v>13309.92</v>
      </c>
      <c r="U42" s="4">
        <v>277590.12</v>
      </c>
      <c r="V42" s="4">
        <v>381136.44</v>
      </c>
      <c r="W42" s="14">
        <f t="shared" si="2"/>
        <v>5574835.680000001</v>
      </c>
      <c r="X42" s="4">
        <v>31716118.8</v>
      </c>
      <c r="Y42" s="4">
        <v>3542702.52</v>
      </c>
      <c r="Z42" s="4">
        <v>176073.24</v>
      </c>
      <c r="AA42" s="58">
        <f t="shared" si="3"/>
        <v>35434894.56</v>
      </c>
      <c r="AB42" s="4">
        <v>218225.22</v>
      </c>
      <c r="AC42" s="4">
        <v>-686694.33</v>
      </c>
      <c r="AD42" s="4">
        <v>-18349.79</v>
      </c>
      <c r="AE42" s="4">
        <v>-132.69</v>
      </c>
      <c r="AF42" s="4">
        <v>-2706.21</v>
      </c>
      <c r="AG42" s="4">
        <v>-16178.32</v>
      </c>
      <c r="AH42" s="4">
        <v>-187269.1</v>
      </c>
      <c r="AI42" s="14">
        <v>-693105.22</v>
      </c>
      <c r="AJ42" s="4">
        <v>-5313178.23</v>
      </c>
      <c r="AK42" s="4">
        <v>-593484.01</v>
      </c>
      <c r="AL42" s="4">
        <v>-29487.72</v>
      </c>
      <c r="AM42" s="58">
        <v>-5936149.96</v>
      </c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</row>
    <row r="43" spans="1:101" ht="12.75" customHeight="1">
      <c r="A43" s="31" t="s">
        <v>164</v>
      </c>
      <c r="B43" s="32" t="s">
        <v>165</v>
      </c>
      <c r="C43" s="24" t="s">
        <v>36</v>
      </c>
      <c r="D43" s="2">
        <v>1443667.55</v>
      </c>
      <c r="E43" s="2">
        <v>783335.23</v>
      </c>
      <c r="F43" s="2">
        <v>6685.84</v>
      </c>
      <c r="G43" s="2">
        <v>314.24</v>
      </c>
      <c r="H43" s="2">
        <v>3979.8</v>
      </c>
      <c r="I43" s="2">
        <v>126261.5</v>
      </c>
      <c r="J43" s="2">
        <v>113767.17</v>
      </c>
      <c r="K43" s="14">
        <f t="shared" si="0"/>
        <v>2478011.33</v>
      </c>
      <c r="L43" s="2">
        <v>6971760.29</v>
      </c>
      <c r="M43" s="4">
        <v>1131178.29</v>
      </c>
      <c r="N43" s="4">
        <v>56023.72</v>
      </c>
      <c r="O43" s="58">
        <f t="shared" si="1"/>
        <v>8158962.3</v>
      </c>
      <c r="P43" s="2">
        <v>1273978.08</v>
      </c>
      <c r="Q43" s="2">
        <v>1126246.56</v>
      </c>
      <c r="R43" s="2">
        <v>13998.84</v>
      </c>
      <c r="S43" s="2">
        <v>375.72</v>
      </c>
      <c r="T43" s="2">
        <v>5278.2</v>
      </c>
      <c r="U43" s="2">
        <v>125379.96</v>
      </c>
      <c r="V43" s="2">
        <v>227813.28</v>
      </c>
      <c r="W43" s="14">
        <f t="shared" si="2"/>
        <v>2773070.64</v>
      </c>
      <c r="X43" s="2">
        <v>8374717.8</v>
      </c>
      <c r="Y43" s="4">
        <v>1358810.16</v>
      </c>
      <c r="Z43" s="4">
        <v>67293.72</v>
      </c>
      <c r="AA43" s="58">
        <f t="shared" si="3"/>
        <v>9800821.68</v>
      </c>
      <c r="AB43" s="2">
        <v>169689.47</v>
      </c>
      <c r="AC43" s="2">
        <v>-342911.33</v>
      </c>
      <c r="AD43" s="2">
        <v>-7313</v>
      </c>
      <c r="AE43" s="2">
        <v>-61.48</v>
      </c>
      <c r="AF43" s="2">
        <v>-1298.4</v>
      </c>
      <c r="AG43" s="2">
        <v>881.54</v>
      </c>
      <c r="AH43" s="2">
        <v>-114046.11</v>
      </c>
      <c r="AI43" s="14">
        <v>-295059.31</v>
      </c>
      <c r="AJ43" s="2">
        <v>-1402957.51</v>
      </c>
      <c r="AK43" s="4">
        <v>-227631.87</v>
      </c>
      <c r="AL43" s="4">
        <v>-11270</v>
      </c>
      <c r="AM43" s="58">
        <v>-1641859.38</v>
      </c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</row>
    <row r="44" spans="1:101" ht="12.75" customHeight="1">
      <c r="A44" s="31" t="s">
        <v>166</v>
      </c>
      <c r="B44" s="32" t="s">
        <v>121</v>
      </c>
      <c r="C44" s="24" t="s">
        <v>37</v>
      </c>
      <c r="D44" s="4">
        <v>2389761.51</v>
      </c>
      <c r="E44" s="4">
        <v>1422416.29</v>
      </c>
      <c r="F44" s="4">
        <v>12786.85</v>
      </c>
      <c r="G44" s="4">
        <v>577.71</v>
      </c>
      <c r="H44" s="4">
        <v>8312.48</v>
      </c>
      <c r="I44" s="4">
        <v>198237.64</v>
      </c>
      <c r="J44" s="4">
        <v>151976.89</v>
      </c>
      <c r="K44" s="14">
        <f t="shared" si="0"/>
        <v>4184069.37</v>
      </c>
      <c r="L44" s="4">
        <v>19876387</v>
      </c>
      <c r="M44" s="4">
        <v>1434205.55</v>
      </c>
      <c r="N44" s="4">
        <v>73391.13</v>
      </c>
      <c r="O44" s="58">
        <f t="shared" si="1"/>
        <v>21383983.68</v>
      </c>
      <c r="P44" s="4">
        <v>2298686.28</v>
      </c>
      <c r="Q44" s="4">
        <v>1967145.84</v>
      </c>
      <c r="R44" s="4">
        <v>27260.52</v>
      </c>
      <c r="S44" s="4">
        <v>684</v>
      </c>
      <c r="T44" s="4">
        <v>10468.08</v>
      </c>
      <c r="U44" s="4">
        <v>219726.6</v>
      </c>
      <c r="V44" s="4">
        <v>299758.8</v>
      </c>
      <c r="W44" s="14">
        <f t="shared" si="2"/>
        <v>4823730.119999999</v>
      </c>
      <c r="X44" s="4">
        <v>23876198.52</v>
      </c>
      <c r="Y44" s="4">
        <v>1722816.96</v>
      </c>
      <c r="Z44" s="4">
        <v>88154.76</v>
      </c>
      <c r="AA44" s="58">
        <f t="shared" si="3"/>
        <v>25687170.240000002</v>
      </c>
      <c r="AB44" s="4">
        <v>91075.23</v>
      </c>
      <c r="AC44" s="4">
        <v>-544729.55</v>
      </c>
      <c r="AD44" s="4">
        <v>-14473.67</v>
      </c>
      <c r="AE44" s="4">
        <v>-106.29</v>
      </c>
      <c r="AF44" s="4">
        <v>-2155.6</v>
      </c>
      <c r="AG44" s="4">
        <v>-21488.96</v>
      </c>
      <c r="AH44" s="4">
        <v>-147781.91</v>
      </c>
      <c r="AI44" s="14">
        <v>-639660.75</v>
      </c>
      <c r="AJ44" s="4">
        <v>-3999811.52</v>
      </c>
      <c r="AK44" s="4">
        <v>-288611.41</v>
      </c>
      <c r="AL44" s="4">
        <v>-14763.63</v>
      </c>
      <c r="AM44" s="58">
        <v>-4303186.56</v>
      </c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</row>
    <row r="45" spans="1:101" ht="12.75" customHeight="1">
      <c r="A45" s="31" t="s">
        <v>152</v>
      </c>
      <c r="B45" s="32" t="s">
        <v>105</v>
      </c>
      <c r="C45" s="24" t="s">
        <v>233</v>
      </c>
      <c r="D45" s="4">
        <v>3202357.06</v>
      </c>
      <c r="E45" s="4">
        <v>2688294.45</v>
      </c>
      <c r="F45" s="4">
        <v>24166.49</v>
      </c>
      <c r="G45" s="4">
        <v>1091.84</v>
      </c>
      <c r="H45" s="4">
        <v>15710.17</v>
      </c>
      <c r="I45" s="4">
        <v>241895.5</v>
      </c>
      <c r="J45" s="4">
        <v>287228.6</v>
      </c>
      <c r="K45" s="14">
        <f t="shared" si="0"/>
        <v>6460744.109999999</v>
      </c>
      <c r="L45" s="4">
        <v>37018712.42</v>
      </c>
      <c r="M45" s="4">
        <v>959753.13</v>
      </c>
      <c r="N45" s="4">
        <v>56366.19</v>
      </c>
      <c r="O45" s="58">
        <f t="shared" si="1"/>
        <v>38034831.74</v>
      </c>
      <c r="P45" s="4">
        <v>2375286</v>
      </c>
      <c r="Q45" s="4">
        <v>3690949.2</v>
      </c>
      <c r="R45" s="4">
        <v>51148.8</v>
      </c>
      <c r="S45" s="4">
        <v>1283.28</v>
      </c>
      <c r="T45" s="4">
        <v>19641.24</v>
      </c>
      <c r="U45" s="4">
        <v>215671.32</v>
      </c>
      <c r="V45" s="4">
        <v>562436.4</v>
      </c>
      <c r="W45" s="14">
        <f t="shared" si="2"/>
        <v>6916416.240000001</v>
      </c>
      <c r="X45" s="4">
        <v>44468148.36</v>
      </c>
      <c r="Y45" s="4">
        <v>1152888.36</v>
      </c>
      <c r="Z45" s="4">
        <v>67705.08</v>
      </c>
      <c r="AA45" s="58">
        <f t="shared" si="3"/>
        <v>45688741.8</v>
      </c>
      <c r="AB45" s="4">
        <v>827071.06</v>
      </c>
      <c r="AC45" s="4">
        <v>-1002654.75</v>
      </c>
      <c r="AD45" s="4">
        <v>-26982.31</v>
      </c>
      <c r="AE45" s="4">
        <v>-191.44</v>
      </c>
      <c r="AF45" s="4">
        <v>-3931.07</v>
      </c>
      <c r="AG45" s="4">
        <v>26224.18</v>
      </c>
      <c r="AH45" s="4">
        <v>-275207.8</v>
      </c>
      <c r="AI45" s="14">
        <v>-455672.13</v>
      </c>
      <c r="AJ45" s="4">
        <v>-7449435.94</v>
      </c>
      <c r="AK45" s="4">
        <v>-193135.23</v>
      </c>
      <c r="AL45" s="4">
        <v>-11338.89</v>
      </c>
      <c r="AM45" s="58">
        <v>-7653910.06</v>
      </c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</row>
    <row r="46" spans="1:101" ht="12.75" customHeight="1">
      <c r="A46" s="31" t="s">
        <v>172</v>
      </c>
      <c r="B46" s="32" t="s">
        <v>133</v>
      </c>
      <c r="C46" s="24" t="s">
        <v>234</v>
      </c>
      <c r="D46" s="4">
        <v>3622593.09</v>
      </c>
      <c r="E46" s="4">
        <v>3415435.28</v>
      </c>
      <c r="F46" s="4">
        <v>24094.79</v>
      </c>
      <c r="G46" s="4">
        <v>1233.67</v>
      </c>
      <c r="H46" s="4">
        <v>14770.27</v>
      </c>
      <c r="I46" s="4">
        <v>289159.36</v>
      </c>
      <c r="J46" s="4">
        <v>200912.89</v>
      </c>
      <c r="K46" s="14">
        <f t="shared" si="0"/>
        <v>7568199.349999999</v>
      </c>
      <c r="L46" s="4">
        <v>36332558.27</v>
      </c>
      <c r="M46" s="4">
        <v>1486868.33</v>
      </c>
      <c r="N46" s="4">
        <v>78006.64</v>
      </c>
      <c r="O46" s="58">
        <f t="shared" si="1"/>
        <v>37897433.24</v>
      </c>
      <c r="P46" s="4">
        <v>3362845.68</v>
      </c>
      <c r="Q46" s="4">
        <v>4578860.28</v>
      </c>
      <c r="R46" s="4">
        <v>51799.8</v>
      </c>
      <c r="S46" s="4">
        <v>1385.64</v>
      </c>
      <c r="T46" s="4">
        <v>18557.4</v>
      </c>
      <c r="U46" s="4">
        <v>283668.12</v>
      </c>
      <c r="V46" s="4">
        <v>427188.12</v>
      </c>
      <c r="W46" s="14">
        <f t="shared" si="2"/>
        <v>8724305.040000001</v>
      </c>
      <c r="X46" s="4">
        <v>43643916.48</v>
      </c>
      <c r="Y46" s="4">
        <v>1786077.36</v>
      </c>
      <c r="Z46" s="4">
        <v>93698.76</v>
      </c>
      <c r="AA46" s="58">
        <f t="shared" si="3"/>
        <v>45523692.599999994</v>
      </c>
      <c r="AB46" s="4">
        <v>259747.41</v>
      </c>
      <c r="AC46" s="4">
        <v>-1163425</v>
      </c>
      <c r="AD46" s="4">
        <v>-27705.01</v>
      </c>
      <c r="AE46" s="4">
        <v>-151.97</v>
      </c>
      <c r="AF46" s="4">
        <v>-3787.13</v>
      </c>
      <c r="AG46" s="4">
        <v>5491.24</v>
      </c>
      <c r="AH46" s="4">
        <v>-226275.23</v>
      </c>
      <c r="AI46" s="14">
        <v>-1156105.69</v>
      </c>
      <c r="AJ46" s="4">
        <v>-7311358.21</v>
      </c>
      <c r="AK46" s="4">
        <v>-299209.03</v>
      </c>
      <c r="AL46" s="4">
        <v>-15692.12</v>
      </c>
      <c r="AM46" s="58">
        <v>-7626259.36</v>
      </c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</row>
    <row r="47" spans="1:101" ht="12.75" customHeight="1">
      <c r="A47" s="31" t="s">
        <v>167</v>
      </c>
      <c r="B47" s="32" t="s">
        <v>131</v>
      </c>
      <c r="C47" s="24" t="s">
        <v>38</v>
      </c>
      <c r="D47" s="2">
        <v>3399211.96</v>
      </c>
      <c r="E47" s="2">
        <v>1763072.62</v>
      </c>
      <c r="F47" s="2">
        <v>17392.35</v>
      </c>
      <c r="G47" s="2">
        <v>792.04</v>
      </c>
      <c r="H47" s="2">
        <v>10017.11</v>
      </c>
      <c r="I47" s="2">
        <v>269090.83</v>
      </c>
      <c r="J47" s="2">
        <v>276211.02</v>
      </c>
      <c r="K47" s="14">
        <f t="shared" si="0"/>
        <v>5735787.93</v>
      </c>
      <c r="L47" s="4">
        <v>23616673.94</v>
      </c>
      <c r="M47" s="2">
        <v>2892113.86</v>
      </c>
      <c r="N47" s="2">
        <v>143450.42</v>
      </c>
      <c r="O47" s="58">
        <f t="shared" si="1"/>
        <v>26652238.220000003</v>
      </c>
      <c r="P47" s="2">
        <v>3274198.56</v>
      </c>
      <c r="Q47" s="2">
        <v>2590243.32</v>
      </c>
      <c r="R47" s="2">
        <v>33891.48</v>
      </c>
      <c r="S47" s="2">
        <v>981.96</v>
      </c>
      <c r="T47" s="2">
        <v>12721.8</v>
      </c>
      <c r="U47" s="2">
        <v>309848.4</v>
      </c>
      <c r="V47" s="2">
        <v>582879.6</v>
      </c>
      <c r="W47" s="14">
        <f t="shared" si="2"/>
        <v>6804765.12</v>
      </c>
      <c r="X47" s="4">
        <v>28369159.56</v>
      </c>
      <c r="Y47" s="2">
        <v>3474106.44</v>
      </c>
      <c r="Z47" s="2">
        <v>172307.52</v>
      </c>
      <c r="AA47" s="58">
        <f t="shared" si="3"/>
        <v>32015573.52</v>
      </c>
      <c r="AB47" s="2">
        <v>125013.4</v>
      </c>
      <c r="AC47" s="2">
        <v>-827170.7</v>
      </c>
      <c r="AD47" s="2">
        <v>-16499.13</v>
      </c>
      <c r="AE47" s="2">
        <v>-189.92</v>
      </c>
      <c r="AF47" s="2">
        <v>-2704.69</v>
      </c>
      <c r="AG47" s="2">
        <v>-40757.57</v>
      </c>
      <c r="AH47" s="2">
        <v>-306668.58</v>
      </c>
      <c r="AI47" s="14">
        <v>-1068977.19</v>
      </c>
      <c r="AJ47" s="4">
        <v>-4752485.62</v>
      </c>
      <c r="AK47" s="2">
        <v>-581992.58</v>
      </c>
      <c r="AL47" s="2">
        <v>-28857.1</v>
      </c>
      <c r="AM47" s="58">
        <v>-5363335.3</v>
      </c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</row>
    <row r="48" spans="1:101" ht="12.75" customHeight="1">
      <c r="A48" s="31" t="s">
        <v>168</v>
      </c>
      <c r="B48" s="32" t="s">
        <v>169</v>
      </c>
      <c r="C48" s="24" t="s">
        <v>39</v>
      </c>
      <c r="D48" s="4">
        <v>3401865.98</v>
      </c>
      <c r="E48" s="4">
        <v>2195206.02</v>
      </c>
      <c r="F48" s="4">
        <v>18187.54</v>
      </c>
      <c r="G48" s="4">
        <v>1052.81</v>
      </c>
      <c r="H48" s="4">
        <v>10425.5</v>
      </c>
      <c r="I48" s="4">
        <v>293001.69</v>
      </c>
      <c r="J48" s="4">
        <v>214918.82</v>
      </c>
      <c r="K48" s="14">
        <f t="shared" si="0"/>
        <v>6134658.36</v>
      </c>
      <c r="L48" s="4">
        <v>20532993.47</v>
      </c>
      <c r="M48" s="4">
        <v>3908126.25</v>
      </c>
      <c r="N48" s="4">
        <v>190698.83</v>
      </c>
      <c r="O48" s="58">
        <f t="shared" si="1"/>
        <v>24631818.549999997</v>
      </c>
      <c r="P48" s="4">
        <v>3037166.28</v>
      </c>
      <c r="Q48" s="4">
        <v>3129585.48</v>
      </c>
      <c r="R48" s="4">
        <v>34472.4</v>
      </c>
      <c r="S48" s="4">
        <v>1083</v>
      </c>
      <c r="T48" s="4">
        <v>12150.84</v>
      </c>
      <c r="U48" s="4">
        <v>291423.24</v>
      </c>
      <c r="V48" s="4">
        <v>425484.12</v>
      </c>
      <c r="W48" s="14">
        <f t="shared" si="2"/>
        <v>6931365.36</v>
      </c>
      <c r="X48" s="4">
        <v>24664936.8</v>
      </c>
      <c r="Y48" s="4">
        <v>4694575.44</v>
      </c>
      <c r="Z48" s="4">
        <v>229060.56</v>
      </c>
      <c r="AA48" s="58">
        <f t="shared" si="3"/>
        <v>29588572.8</v>
      </c>
      <c r="AB48" s="4">
        <v>364699.7</v>
      </c>
      <c r="AC48" s="4">
        <v>-934379.46</v>
      </c>
      <c r="AD48" s="4">
        <v>-16284.86</v>
      </c>
      <c r="AE48" s="4">
        <v>-30.19</v>
      </c>
      <c r="AF48" s="4">
        <v>-1725.34</v>
      </c>
      <c r="AG48" s="4">
        <v>1578.45</v>
      </c>
      <c r="AH48" s="4">
        <v>-210565.3</v>
      </c>
      <c r="AI48" s="14">
        <v>-796707</v>
      </c>
      <c r="AJ48" s="4">
        <v>-4131943.33</v>
      </c>
      <c r="AK48" s="4">
        <v>-786449.19</v>
      </c>
      <c r="AL48" s="4">
        <v>-38361.73</v>
      </c>
      <c r="AM48" s="58">
        <v>-4956754.25</v>
      </c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</row>
    <row r="49" spans="1:101" ht="12.75" customHeight="1">
      <c r="A49" s="31" t="s">
        <v>170</v>
      </c>
      <c r="B49" s="32" t="s">
        <v>131</v>
      </c>
      <c r="C49" s="24" t="s">
        <v>40</v>
      </c>
      <c r="D49" s="4">
        <v>3970987.7</v>
      </c>
      <c r="E49" s="4">
        <v>2080340.81</v>
      </c>
      <c r="F49" s="4">
        <v>18437.74</v>
      </c>
      <c r="G49" s="4">
        <v>823.62</v>
      </c>
      <c r="H49" s="4">
        <v>10901.13</v>
      </c>
      <c r="I49" s="4">
        <v>287183.54</v>
      </c>
      <c r="J49" s="4">
        <v>234459.77</v>
      </c>
      <c r="K49" s="14">
        <f t="shared" si="0"/>
        <v>6603134.31</v>
      </c>
      <c r="L49" s="4">
        <v>23100346.97</v>
      </c>
      <c r="M49" s="4">
        <v>3727600.85</v>
      </c>
      <c r="N49" s="4">
        <v>183033.91</v>
      </c>
      <c r="O49" s="58">
        <f t="shared" si="1"/>
        <v>27010981.73</v>
      </c>
      <c r="P49" s="4">
        <v>3768207</v>
      </c>
      <c r="Q49" s="4">
        <v>3129770.64</v>
      </c>
      <c r="R49" s="4">
        <v>37709.64</v>
      </c>
      <c r="S49" s="4">
        <v>1088.52</v>
      </c>
      <c r="T49" s="4">
        <v>13112.28</v>
      </c>
      <c r="U49" s="4">
        <v>300184.68</v>
      </c>
      <c r="V49" s="4">
        <v>573558</v>
      </c>
      <c r="W49" s="14">
        <f t="shared" si="2"/>
        <v>7823630.76</v>
      </c>
      <c r="X49" s="4">
        <v>27748929.96</v>
      </c>
      <c r="Y49" s="4">
        <v>4477722.12</v>
      </c>
      <c r="Z49" s="4">
        <v>219853.8</v>
      </c>
      <c r="AA49" s="58">
        <f t="shared" si="3"/>
        <v>32446505.880000003</v>
      </c>
      <c r="AB49" s="4">
        <v>202780.7</v>
      </c>
      <c r="AC49" s="4">
        <v>-1049429.83</v>
      </c>
      <c r="AD49" s="4">
        <v>-19271.9</v>
      </c>
      <c r="AE49" s="4">
        <v>-264.9</v>
      </c>
      <c r="AF49" s="4">
        <v>-2211.15</v>
      </c>
      <c r="AG49" s="4">
        <v>-13001.14</v>
      </c>
      <c r="AH49" s="4">
        <v>-339098.23</v>
      </c>
      <c r="AI49" s="14">
        <v>-1220496.45</v>
      </c>
      <c r="AJ49" s="4">
        <v>-4648582.99</v>
      </c>
      <c r="AK49" s="4">
        <v>-750121.27</v>
      </c>
      <c r="AL49" s="4">
        <v>-36819.89</v>
      </c>
      <c r="AM49" s="58">
        <v>-5435524.15</v>
      </c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</row>
    <row r="50" spans="1:101" ht="12.75" customHeight="1">
      <c r="A50" s="31" t="s">
        <v>184</v>
      </c>
      <c r="B50" s="32" t="s">
        <v>108</v>
      </c>
      <c r="C50" s="24" t="s">
        <v>51</v>
      </c>
      <c r="D50" s="4">
        <v>1089989.77</v>
      </c>
      <c r="E50" s="4">
        <v>1177946.43</v>
      </c>
      <c r="F50" s="4">
        <v>10115.6</v>
      </c>
      <c r="G50" s="4">
        <v>499.81</v>
      </c>
      <c r="H50" s="4">
        <v>7210.57</v>
      </c>
      <c r="I50" s="4">
        <v>112216.9</v>
      </c>
      <c r="J50" s="4">
        <v>177336.62</v>
      </c>
      <c r="K50" s="14">
        <f t="shared" si="0"/>
        <v>2575315.7</v>
      </c>
      <c r="L50" s="2">
        <v>13656477.5</v>
      </c>
      <c r="M50" s="4">
        <v>406958.37</v>
      </c>
      <c r="N50" s="4">
        <v>84961.6</v>
      </c>
      <c r="O50" s="58">
        <f t="shared" si="1"/>
        <v>14148397.469999999</v>
      </c>
      <c r="P50" s="4">
        <v>955359.12</v>
      </c>
      <c r="Q50" s="4">
        <v>1601187.96</v>
      </c>
      <c r="R50" s="4">
        <v>22258.44</v>
      </c>
      <c r="S50" s="4">
        <v>548.16</v>
      </c>
      <c r="T50" s="4">
        <v>8436</v>
      </c>
      <c r="U50" s="4">
        <v>167537.52</v>
      </c>
      <c r="V50" s="4">
        <v>330737.52</v>
      </c>
      <c r="W50" s="14">
        <f t="shared" si="2"/>
        <v>3086064.72</v>
      </c>
      <c r="X50" s="2">
        <v>16404629.64</v>
      </c>
      <c r="Y50" s="4">
        <v>488852.4</v>
      </c>
      <c r="Z50" s="4">
        <v>102052.8</v>
      </c>
      <c r="AA50" s="58">
        <f t="shared" si="3"/>
        <v>16995534.84</v>
      </c>
      <c r="AB50" s="4">
        <v>134630.65</v>
      </c>
      <c r="AC50" s="4">
        <v>-423241.53</v>
      </c>
      <c r="AD50" s="4">
        <v>-12142.84</v>
      </c>
      <c r="AE50" s="4">
        <v>-48.35</v>
      </c>
      <c r="AF50" s="4">
        <v>-1225.43</v>
      </c>
      <c r="AG50" s="4">
        <v>-55320.62</v>
      </c>
      <c r="AH50" s="4">
        <v>-153400.9</v>
      </c>
      <c r="AI50" s="14">
        <v>-510749.02</v>
      </c>
      <c r="AJ50" s="2">
        <v>-2748152.14</v>
      </c>
      <c r="AK50" s="4">
        <v>-81894.03</v>
      </c>
      <c r="AL50" s="4">
        <v>-17091.2</v>
      </c>
      <c r="AM50" s="58">
        <v>-2847137.37</v>
      </c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</row>
    <row r="51" spans="1:101" ht="12.75" customHeight="1">
      <c r="A51" s="31" t="s">
        <v>171</v>
      </c>
      <c r="B51" s="32" t="s">
        <v>111</v>
      </c>
      <c r="C51" s="24" t="s">
        <v>41</v>
      </c>
      <c r="D51" s="2">
        <v>2342041.88</v>
      </c>
      <c r="E51" s="2">
        <v>1321665.31</v>
      </c>
      <c r="F51" s="2">
        <v>12086.9</v>
      </c>
      <c r="G51" s="2">
        <v>762.7</v>
      </c>
      <c r="H51" s="2">
        <v>7354.1</v>
      </c>
      <c r="I51" s="2">
        <v>175899.89</v>
      </c>
      <c r="J51" s="2">
        <v>163740.5</v>
      </c>
      <c r="K51" s="14">
        <f t="shared" si="0"/>
        <v>4023551.2800000003</v>
      </c>
      <c r="L51" s="4">
        <v>14373696.69</v>
      </c>
      <c r="M51" s="4">
        <v>1906783.54</v>
      </c>
      <c r="N51" s="4">
        <v>95558.61</v>
      </c>
      <c r="O51" s="58">
        <f t="shared" si="1"/>
        <v>16376038.84</v>
      </c>
      <c r="P51" s="2">
        <v>2178389.16</v>
      </c>
      <c r="Q51" s="2">
        <v>1899399.36</v>
      </c>
      <c r="R51" s="2">
        <v>23778.84</v>
      </c>
      <c r="S51" s="2">
        <v>786.48</v>
      </c>
      <c r="T51" s="2">
        <v>8098.44</v>
      </c>
      <c r="U51" s="2">
        <v>172716.84</v>
      </c>
      <c r="V51" s="2">
        <v>325488.12</v>
      </c>
      <c r="W51" s="14">
        <f t="shared" si="2"/>
        <v>4608657.24</v>
      </c>
      <c r="X51" s="4">
        <v>17266177.92</v>
      </c>
      <c r="Y51" s="4">
        <v>2290493.88</v>
      </c>
      <c r="Z51" s="4">
        <v>114781.56</v>
      </c>
      <c r="AA51" s="58">
        <f t="shared" si="3"/>
        <v>19671453.36</v>
      </c>
      <c r="AB51" s="2">
        <v>163652.72</v>
      </c>
      <c r="AC51" s="2">
        <v>-577734.05</v>
      </c>
      <c r="AD51" s="2">
        <v>-11691.94</v>
      </c>
      <c r="AE51" s="2">
        <v>-23.78</v>
      </c>
      <c r="AF51" s="2">
        <v>-744.34</v>
      </c>
      <c r="AG51" s="2">
        <v>3183.05</v>
      </c>
      <c r="AH51" s="2">
        <v>-161747.62</v>
      </c>
      <c r="AI51" s="14">
        <v>-585105.96</v>
      </c>
      <c r="AJ51" s="4">
        <v>-2892481.23</v>
      </c>
      <c r="AK51" s="4">
        <v>-383710.34</v>
      </c>
      <c r="AL51" s="4">
        <v>-19222.95</v>
      </c>
      <c r="AM51" s="58">
        <v>-3295414.52</v>
      </c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</row>
    <row r="52" spans="1:101" ht="12.75" customHeight="1">
      <c r="A52" s="31" t="s">
        <v>172</v>
      </c>
      <c r="B52" s="32" t="s">
        <v>129</v>
      </c>
      <c r="C52" s="24" t="s">
        <v>46</v>
      </c>
      <c r="D52" s="4">
        <v>152256085.74</v>
      </c>
      <c r="E52" s="4">
        <v>59595605.7</v>
      </c>
      <c r="F52" s="4">
        <v>420427.7</v>
      </c>
      <c r="G52" s="4">
        <v>21526.14</v>
      </c>
      <c r="H52" s="4">
        <v>257724.99</v>
      </c>
      <c r="I52" s="4">
        <v>5360580.91</v>
      </c>
      <c r="J52" s="4">
        <v>3505710</v>
      </c>
      <c r="K52" s="14">
        <f t="shared" si="0"/>
        <v>221417661.17999998</v>
      </c>
      <c r="L52" s="4">
        <v>1139822757.42</v>
      </c>
      <c r="M52" s="4">
        <v>85769503.7</v>
      </c>
      <c r="N52" s="4">
        <v>4247629.78</v>
      </c>
      <c r="O52" s="58">
        <f t="shared" si="1"/>
        <v>1229839890.9</v>
      </c>
      <c r="P52" s="4">
        <v>140671224.96</v>
      </c>
      <c r="Q52" s="4">
        <v>78329287.8</v>
      </c>
      <c r="R52" s="4">
        <v>886124.16</v>
      </c>
      <c r="S52" s="4">
        <v>23703</v>
      </c>
      <c r="T52" s="4">
        <v>317455.68</v>
      </c>
      <c r="U52" s="4">
        <v>5990225.88</v>
      </c>
      <c r="V52" s="4">
        <v>7307787.96</v>
      </c>
      <c r="W52" s="14">
        <f t="shared" si="2"/>
        <v>233525809.44</v>
      </c>
      <c r="X52" s="4">
        <v>1369194231.84</v>
      </c>
      <c r="Y52" s="4">
        <v>103029272.76</v>
      </c>
      <c r="Z52" s="4">
        <v>5102099.88</v>
      </c>
      <c r="AA52" s="58">
        <f t="shared" si="3"/>
        <v>1477325604.48</v>
      </c>
      <c r="AB52" s="4">
        <v>11584860.78</v>
      </c>
      <c r="AC52" s="4">
        <v>-18733682.1</v>
      </c>
      <c r="AD52" s="4">
        <v>-465696.46</v>
      </c>
      <c r="AE52" s="4">
        <v>-2176.86</v>
      </c>
      <c r="AF52" s="4">
        <v>-59730.69</v>
      </c>
      <c r="AG52" s="4">
        <v>-629644.97</v>
      </c>
      <c r="AH52" s="4">
        <v>-3802077.96</v>
      </c>
      <c r="AI52" s="14">
        <v>-12108148.26</v>
      </c>
      <c r="AJ52" s="4">
        <v>-229371474.42</v>
      </c>
      <c r="AK52" s="4">
        <v>-17259769.06</v>
      </c>
      <c r="AL52" s="4">
        <v>-854470.1</v>
      </c>
      <c r="AM52" s="58">
        <v>-247485713.58</v>
      </c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</row>
    <row r="53" spans="1:101" ht="12.75" customHeight="1">
      <c r="A53" s="31" t="s">
        <v>179</v>
      </c>
      <c r="B53" s="32" t="s">
        <v>135</v>
      </c>
      <c r="C53" s="24" t="s">
        <v>48</v>
      </c>
      <c r="D53" s="4">
        <v>10899069.3</v>
      </c>
      <c r="E53" s="4">
        <v>7297204.79</v>
      </c>
      <c r="F53" s="4">
        <v>65598.4</v>
      </c>
      <c r="G53" s="4">
        <v>2963.74</v>
      </c>
      <c r="H53" s="4">
        <v>42644.27</v>
      </c>
      <c r="I53" s="4">
        <v>885086.89</v>
      </c>
      <c r="J53" s="4">
        <v>779663.82</v>
      </c>
      <c r="K53" s="14">
        <f t="shared" si="0"/>
        <v>19972231.209999997</v>
      </c>
      <c r="L53" s="4">
        <v>178349153.6</v>
      </c>
      <c r="M53" s="4">
        <v>13677854.73</v>
      </c>
      <c r="N53" s="4">
        <v>681631.68</v>
      </c>
      <c r="O53" s="58">
        <f t="shared" si="1"/>
        <v>192708640.01</v>
      </c>
      <c r="P53" s="4">
        <v>9097314.24</v>
      </c>
      <c r="Q53" s="4">
        <v>9900591</v>
      </c>
      <c r="R53" s="4">
        <v>137201.52</v>
      </c>
      <c r="S53" s="4">
        <v>3442.32</v>
      </c>
      <c r="T53" s="4">
        <v>52685.76</v>
      </c>
      <c r="U53" s="4">
        <v>883373.64</v>
      </c>
      <c r="V53" s="4">
        <v>1508677.56</v>
      </c>
      <c r="W53" s="14">
        <f t="shared" si="2"/>
        <v>21583286.040000003</v>
      </c>
      <c r="X53" s="4">
        <v>214239126.72</v>
      </c>
      <c r="Y53" s="4">
        <v>16430308.68</v>
      </c>
      <c r="Z53" s="4">
        <v>818751.48</v>
      </c>
      <c r="AA53" s="58">
        <f t="shared" si="3"/>
        <v>231488186.88</v>
      </c>
      <c r="AB53" s="4">
        <v>1801755.06</v>
      </c>
      <c r="AC53" s="4">
        <v>-2603386.21</v>
      </c>
      <c r="AD53" s="4">
        <v>-71603.12</v>
      </c>
      <c r="AE53" s="4">
        <v>-478.58</v>
      </c>
      <c r="AF53" s="4">
        <v>-10041.49</v>
      </c>
      <c r="AG53" s="4">
        <v>1713.25</v>
      </c>
      <c r="AH53" s="4">
        <v>-729013.74</v>
      </c>
      <c r="AI53" s="14">
        <v>-1611054.83</v>
      </c>
      <c r="AJ53" s="4">
        <v>-35889973.12</v>
      </c>
      <c r="AK53" s="4">
        <v>-2752453.95</v>
      </c>
      <c r="AL53" s="4">
        <v>-137119.8</v>
      </c>
      <c r="AM53" s="58">
        <v>-38779546.87</v>
      </c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</row>
    <row r="54" spans="1:101" ht="12.75" customHeight="1">
      <c r="A54" s="31" t="s">
        <v>179</v>
      </c>
      <c r="B54" s="32" t="s">
        <v>136</v>
      </c>
      <c r="C54" s="24" t="s">
        <v>49</v>
      </c>
      <c r="D54" s="2">
        <v>2499015.42</v>
      </c>
      <c r="E54" s="2">
        <v>1862372.89</v>
      </c>
      <c r="F54" s="2">
        <v>16741.85</v>
      </c>
      <c r="G54" s="2">
        <v>756.4</v>
      </c>
      <c r="H54" s="2">
        <v>10883.55</v>
      </c>
      <c r="I54" s="2">
        <v>200442.56</v>
      </c>
      <c r="J54" s="2">
        <v>198983.69</v>
      </c>
      <c r="K54" s="14">
        <f t="shared" si="0"/>
        <v>4789196.359999999</v>
      </c>
      <c r="L54" s="2">
        <v>24227657.92</v>
      </c>
      <c r="M54" s="4">
        <v>0</v>
      </c>
      <c r="N54" s="4">
        <v>0</v>
      </c>
      <c r="O54" s="58">
        <f t="shared" si="1"/>
        <v>24227657.92</v>
      </c>
      <c r="P54" s="2">
        <v>2291971.8</v>
      </c>
      <c r="Q54" s="2">
        <v>2452720.68</v>
      </c>
      <c r="R54" s="2">
        <v>33989.64</v>
      </c>
      <c r="S54" s="2">
        <v>852.72</v>
      </c>
      <c r="T54" s="2">
        <v>13052.04</v>
      </c>
      <c r="U54" s="2">
        <v>299348.76</v>
      </c>
      <c r="V54" s="2">
        <v>373751.88</v>
      </c>
      <c r="W54" s="14">
        <f t="shared" si="2"/>
        <v>5465687.52</v>
      </c>
      <c r="X54" s="2">
        <v>29103094.56</v>
      </c>
      <c r="Y54" s="4">
        <v>0</v>
      </c>
      <c r="Z54" s="4">
        <v>0</v>
      </c>
      <c r="AA54" s="58">
        <f t="shared" si="3"/>
        <v>29103094.56</v>
      </c>
      <c r="AB54" s="2">
        <v>207043.62</v>
      </c>
      <c r="AC54" s="2">
        <v>-590347.79</v>
      </c>
      <c r="AD54" s="2">
        <v>-17247.79</v>
      </c>
      <c r="AE54" s="2">
        <v>-96.32</v>
      </c>
      <c r="AF54" s="2">
        <v>-2168.49</v>
      </c>
      <c r="AG54" s="2">
        <v>-98906.2</v>
      </c>
      <c r="AH54" s="2">
        <v>-174768.19</v>
      </c>
      <c r="AI54" s="14">
        <v>-676491.16</v>
      </c>
      <c r="AJ54" s="2">
        <v>-4875436.64</v>
      </c>
      <c r="AK54" s="4">
        <v>0</v>
      </c>
      <c r="AL54" s="4">
        <v>0</v>
      </c>
      <c r="AM54" s="58">
        <v>-4875436.64</v>
      </c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</row>
    <row r="55" spans="1:101" ht="12.75" customHeight="1">
      <c r="A55" s="31" t="s">
        <v>89</v>
      </c>
      <c r="B55" s="32" t="s">
        <v>144</v>
      </c>
      <c r="C55" s="24" t="s">
        <v>235</v>
      </c>
      <c r="D55" s="4">
        <v>2456408.34</v>
      </c>
      <c r="E55" s="4">
        <v>2027254.43</v>
      </c>
      <c r="F55" s="4">
        <v>16796.04</v>
      </c>
      <c r="G55" s="4">
        <v>972.26</v>
      </c>
      <c r="H55" s="4">
        <v>9627.86</v>
      </c>
      <c r="I55" s="4">
        <v>225436.99</v>
      </c>
      <c r="J55" s="4">
        <v>198475.73</v>
      </c>
      <c r="K55" s="14">
        <f t="shared" si="0"/>
        <v>4934971.65</v>
      </c>
      <c r="L55" s="4">
        <v>19770930.54</v>
      </c>
      <c r="M55" s="4">
        <v>3038940.46</v>
      </c>
      <c r="N55" s="4">
        <v>148486.01</v>
      </c>
      <c r="O55" s="58">
        <f t="shared" si="1"/>
        <v>22958357.01</v>
      </c>
      <c r="P55" s="4">
        <v>2198433.6</v>
      </c>
      <c r="Q55" s="4">
        <v>2882861.76</v>
      </c>
      <c r="R55" s="4">
        <v>31754.76</v>
      </c>
      <c r="S55" s="4">
        <v>997.68</v>
      </c>
      <c r="T55" s="4">
        <v>11193</v>
      </c>
      <c r="U55" s="4">
        <v>219504</v>
      </c>
      <c r="V55" s="4">
        <v>391940.64</v>
      </c>
      <c r="W55" s="14">
        <f t="shared" si="2"/>
        <v>5736685.439999999</v>
      </c>
      <c r="X55" s="4">
        <v>23749520.64</v>
      </c>
      <c r="Y55" s="4">
        <v>3650479.68</v>
      </c>
      <c r="Z55" s="4">
        <v>178356</v>
      </c>
      <c r="AA55" s="58">
        <f t="shared" si="3"/>
        <v>27578356.32</v>
      </c>
      <c r="AB55" s="4">
        <v>257974.74</v>
      </c>
      <c r="AC55" s="4">
        <v>-855607.33</v>
      </c>
      <c r="AD55" s="4">
        <v>-14958.72</v>
      </c>
      <c r="AE55" s="4">
        <v>-25.42</v>
      </c>
      <c r="AF55" s="4">
        <v>-1565.14</v>
      </c>
      <c r="AG55" s="4">
        <v>5932.99</v>
      </c>
      <c r="AH55" s="4">
        <v>-193464.91</v>
      </c>
      <c r="AI55" s="14">
        <v>-801713.79</v>
      </c>
      <c r="AJ55" s="4">
        <v>-3978590.1</v>
      </c>
      <c r="AK55" s="4">
        <v>-611539.22</v>
      </c>
      <c r="AL55" s="4">
        <v>-29869.99</v>
      </c>
      <c r="AM55" s="58">
        <v>-4619999.31</v>
      </c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</row>
    <row r="56" spans="1:101" ht="12.75" customHeight="1">
      <c r="A56" s="31" t="s">
        <v>87</v>
      </c>
      <c r="B56" s="32" t="s">
        <v>125</v>
      </c>
      <c r="C56" s="24" t="s">
        <v>236</v>
      </c>
      <c r="D56" s="4">
        <v>950433.05</v>
      </c>
      <c r="E56" s="4">
        <v>672259.29</v>
      </c>
      <c r="F56" s="4">
        <v>6025.46</v>
      </c>
      <c r="G56" s="4">
        <v>220.31</v>
      </c>
      <c r="H56" s="4">
        <v>4114.9</v>
      </c>
      <c r="I56" s="4">
        <v>121779.32</v>
      </c>
      <c r="J56" s="4">
        <v>113781.27</v>
      </c>
      <c r="K56" s="14">
        <f t="shared" si="0"/>
        <v>1868613.6</v>
      </c>
      <c r="L56" s="4">
        <v>8559224.57</v>
      </c>
      <c r="M56" s="4">
        <v>778854.1</v>
      </c>
      <c r="N56" s="4">
        <v>39730.58</v>
      </c>
      <c r="O56" s="58">
        <f t="shared" si="1"/>
        <v>9377809.25</v>
      </c>
      <c r="P56" s="4">
        <v>916015.68</v>
      </c>
      <c r="Q56" s="4">
        <v>991324.56</v>
      </c>
      <c r="R56" s="4">
        <v>11276.88</v>
      </c>
      <c r="S56" s="4">
        <v>273.24</v>
      </c>
      <c r="T56" s="4">
        <v>4632.72</v>
      </c>
      <c r="U56" s="4">
        <v>116314.2</v>
      </c>
      <c r="V56" s="4">
        <v>214495.2</v>
      </c>
      <c r="W56" s="14">
        <f t="shared" si="2"/>
        <v>2254332.48</v>
      </c>
      <c r="X56" s="4">
        <v>10281634.44</v>
      </c>
      <c r="Y56" s="4">
        <v>935586.24</v>
      </c>
      <c r="Z56" s="4">
        <v>47722.92</v>
      </c>
      <c r="AA56" s="58">
        <f t="shared" si="3"/>
        <v>11264943.6</v>
      </c>
      <c r="AB56" s="4">
        <v>34417.37</v>
      </c>
      <c r="AC56" s="4">
        <v>-319065.27</v>
      </c>
      <c r="AD56" s="4">
        <v>-5251.42</v>
      </c>
      <c r="AE56" s="4">
        <v>-52.93</v>
      </c>
      <c r="AF56" s="4">
        <v>-517.82</v>
      </c>
      <c r="AG56" s="4">
        <v>5465.12</v>
      </c>
      <c r="AH56" s="4">
        <v>-100713.93</v>
      </c>
      <c r="AI56" s="14">
        <v>-385718.88</v>
      </c>
      <c r="AJ56" s="4">
        <v>-1722409.87</v>
      </c>
      <c r="AK56" s="4">
        <v>-156732.14</v>
      </c>
      <c r="AL56" s="4">
        <v>-7992.34</v>
      </c>
      <c r="AM56" s="58">
        <v>-1887134.35</v>
      </c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</row>
    <row r="57" spans="1:149" ht="12.75" customHeight="1">
      <c r="A57" s="31" t="s">
        <v>179</v>
      </c>
      <c r="B57" s="32" t="s">
        <v>180</v>
      </c>
      <c r="C57" s="24" t="s">
        <v>181</v>
      </c>
      <c r="D57" s="4">
        <v>1025368.12</v>
      </c>
      <c r="E57" s="4">
        <v>1077273.13</v>
      </c>
      <c r="F57" s="4">
        <v>9684.17</v>
      </c>
      <c r="G57" s="4">
        <v>437.53</v>
      </c>
      <c r="H57" s="4">
        <v>6295.5</v>
      </c>
      <c r="I57" s="4">
        <v>50792.69</v>
      </c>
      <c r="J57" s="4">
        <v>115100.36</v>
      </c>
      <c r="K57" s="14">
        <f t="shared" si="0"/>
        <v>2284951.4999999995</v>
      </c>
      <c r="L57" s="4">
        <v>12444314.98</v>
      </c>
      <c r="M57" s="4">
        <v>0</v>
      </c>
      <c r="N57" s="4">
        <v>0</v>
      </c>
      <c r="O57" s="58">
        <f t="shared" si="1"/>
        <v>12444314.98</v>
      </c>
      <c r="P57" s="4">
        <v>786167.04</v>
      </c>
      <c r="Q57" s="4">
        <v>1397983.08</v>
      </c>
      <c r="R57" s="4">
        <v>19373.16</v>
      </c>
      <c r="S57" s="4">
        <v>486.12</v>
      </c>
      <c r="T57" s="4">
        <v>7439.28</v>
      </c>
      <c r="U57" s="4">
        <v>148630.32</v>
      </c>
      <c r="V57" s="4">
        <v>213028.32</v>
      </c>
      <c r="W57" s="14">
        <f t="shared" si="2"/>
        <v>2573107.32</v>
      </c>
      <c r="X57" s="4">
        <v>14948538.48</v>
      </c>
      <c r="Y57" s="4">
        <v>0</v>
      </c>
      <c r="Z57" s="4">
        <v>0</v>
      </c>
      <c r="AA57" s="58">
        <f t="shared" si="3"/>
        <v>14948538.48</v>
      </c>
      <c r="AB57" s="4">
        <v>239201.08</v>
      </c>
      <c r="AC57" s="4">
        <v>-320709.95</v>
      </c>
      <c r="AD57" s="4">
        <v>-9688.99</v>
      </c>
      <c r="AE57" s="4">
        <v>-48.59</v>
      </c>
      <c r="AF57" s="4">
        <v>-1143.78</v>
      </c>
      <c r="AG57" s="4">
        <v>-97837.63</v>
      </c>
      <c r="AH57" s="4">
        <v>-97927.96</v>
      </c>
      <c r="AI57" s="14">
        <v>-288155.82</v>
      </c>
      <c r="AJ57" s="4">
        <v>-2504223.5</v>
      </c>
      <c r="AK57" s="4">
        <v>0</v>
      </c>
      <c r="AL57" s="4">
        <v>0</v>
      </c>
      <c r="AM57" s="58">
        <v>-2504223.5</v>
      </c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</row>
    <row r="58" spans="1:149" ht="12.75" customHeight="1">
      <c r="A58" s="31" t="s">
        <v>172</v>
      </c>
      <c r="B58" s="32" t="s">
        <v>134</v>
      </c>
      <c r="C58" s="24" t="s">
        <v>237</v>
      </c>
      <c r="D58" s="2">
        <v>3582606.86</v>
      </c>
      <c r="E58" s="2">
        <v>3758472.87</v>
      </c>
      <c r="F58" s="2">
        <v>26514.81</v>
      </c>
      <c r="G58" s="2">
        <v>1357.57</v>
      </c>
      <c r="H58" s="2">
        <v>16253.76</v>
      </c>
      <c r="I58" s="2">
        <v>340907.82</v>
      </c>
      <c r="J58" s="2">
        <v>221092.07</v>
      </c>
      <c r="K58" s="14">
        <f t="shared" si="0"/>
        <v>7947205.760000001</v>
      </c>
      <c r="L58" s="4">
        <v>39373535.13</v>
      </c>
      <c r="M58" s="4">
        <v>2247238.95</v>
      </c>
      <c r="N58" s="4">
        <v>135526.21</v>
      </c>
      <c r="O58" s="58">
        <f t="shared" si="1"/>
        <v>41756300.29000001</v>
      </c>
      <c r="P58" s="2">
        <v>3336334.44</v>
      </c>
      <c r="Q58" s="2">
        <v>5032554.36</v>
      </c>
      <c r="R58" s="2">
        <v>56932.32</v>
      </c>
      <c r="S58" s="2">
        <v>1522.92</v>
      </c>
      <c r="T58" s="2">
        <v>20396.16</v>
      </c>
      <c r="U58" s="2">
        <v>344060.04</v>
      </c>
      <c r="V58" s="2">
        <v>469515.84</v>
      </c>
      <c r="W58" s="14">
        <f t="shared" si="2"/>
        <v>9261316.08</v>
      </c>
      <c r="X58" s="4">
        <v>47296842.12</v>
      </c>
      <c r="Y58" s="4">
        <v>2699460.6</v>
      </c>
      <c r="Z58" s="4">
        <v>162789.24</v>
      </c>
      <c r="AA58" s="58">
        <f t="shared" si="3"/>
        <v>50159091.96</v>
      </c>
      <c r="AB58" s="2">
        <v>246272.42</v>
      </c>
      <c r="AC58" s="2">
        <v>-1274081.49</v>
      </c>
      <c r="AD58" s="2">
        <v>-30417.51</v>
      </c>
      <c r="AE58" s="2">
        <v>-165.35</v>
      </c>
      <c r="AF58" s="2">
        <v>-4142.4</v>
      </c>
      <c r="AG58" s="2">
        <v>-3152.22</v>
      </c>
      <c r="AH58" s="2">
        <v>-248423.77</v>
      </c>
      <c r="AI58" s="14">
        <v>-1314110.32</v>
      </c>
      <c r="AJ58" s="4">
        <v>-7923306.99</v>
      </c>
      <c r="AK58" s="4">
        <v>-452221.65</v>
      </c>
      <c r="AL58" s="4">
        <v>-27263.03</v>
      </c>
      <c r="AM58" s="58">
        <v>-8402791.67</v>
      </c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</row>
    <row r="59" spans="1:149" ht="12.75" customHeight="1">
      <c r="A59" s="31" t="s">
        <v>184</v>
      </c>
      <c r="B59" s="32" t="s">
        <v>112</v>
      </c>
      <c r="C59" s="24" t="s">
        <v>52</v>
      </c>
      <c r="D59" s="4">
        <v>10037090.83</v>
      </c>
      <c r="E59" s="4">
        <v>5665624.49</v>
      </c>
      <c r="F59" s="4">
        <v>48653.46</v>
      </c>
      <c r="G59" s="4">
        <v>2403.94</v>
      </c>
      <c r="H59" s="4">
        <v>34681.02</v>
      </c>
      <c r="I59" s="4">
        <v>395693.96</v>
      </c>
      <c r="J59" s="4">
        <v>852944.28</v>
      </c>
      <c r="K59" s="14">
        <f t="shared" si="0"/>
        <v>17037091.98</v>
      </c>
      <c r="L59" s="4">
        <v>68426396.89</v>
      </c>
      <c r="M59" s="4">
        <v>5294649.66</v>
      </c>
      <c r="N59" s="4">
        <v>404912.87</v>
      </c>
      <c r="O59" s="58">
        <f t="shared" si="1"/>
        <v>74125959.42</v>
      </c>
      <c r="P59" s="4">
        <v>8078011.32</v>
      </c>
      <c r="Q59" s="4">
        <v>7692631.08</v>
      </c>
      <c r="R59" s="4">
        <v>106936.92</v>
      </c>
      <c r="S59" s="4">
        <v>2633.52</v>
      </c>
      <c r="T59" s="4">
        <v>40529.04</v>
      </c>
      <c r="U59" s="4">
        <v>1082845.68</v>
      </c>
      <c r="V59" s="4">
        <v>1588971.36</v>
      </c>
      <c r="W59" s="14">
        <f t="shared" si="2"/>
        <v>18592558.919999998</v>
      </c>
      <c r="X59" s="4">
        <v>82196137.32</v>
      </c>
      <c r="Y59" s="4">
        <v>6360114.96</v>
      </c>
      <c r="Z59" s="4">
        <v>486366.72</v>
      </c>
      <c r="AA59" s="58">
        <f t="shared" si="3"/>
        <v>89042618.99999999</v>
      </c>
      <c r="AB59" s="4">
        <v>1959079.51</v>
      </c>
      <c r="AC59" s="4">
        <v>-2027006.59</v>
      </c>
      <c r="AD59" s="4">
        <v>-58283.46</v>
      </c>
      <c r="AE59" s="4">
        <v>-229.58</v>
      </c>
      <c r="AF59" s="4">
        <v>-5848.02</v>
      </c>
      <c r="AG59" s="4">
        <v>-687151.72</v>
      </c>
      <c r="AH59" s="4">
        <v>-736027.08</v>
      </c>
      <c r="AI59" s="14">
        <v>-1555466.94</v>
      </c>
      <c r="AJ59" s="4">
        <v>-13769740.43</v>
      </c>
      <c r="AK59" s="4">
        <v>-1065465.3</v>
      </c>
      <c r="AL59" s="4">
        <v>-81453.85</v>
      </c>
      <c r="AM59" s="58">
        <v>-14916659.58</v>
      </c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</row>
    <row r="60" spans="1:149" ht="12.75" customHeight="1">
      <c r="A60" s="31" t="s">
        <v>84</v>
      </c>
      <c r="B60" s="32" t="s">
        <v>124</v>
      </c>
      <c r="C60" s="24" t="s">
        <v>77</v>
      </c>
      <c r="D60" s="4">
        <v>943097.09</v>
      </c>
      <c r="E60" s="4">
        <v>1104250.92</v>
      </c>
      <c r="F60" s="4">
        <v>9255.44</v>
      </c>
      <c r="G60" s="4">
        <v>462.13</v>
      </c>
      <c r="H60" s="4">
        <v>5708.04</v>
      </c>
      <c r="I60" s="4">
        <v>72916.63</v>
      </c>
      <c r="J60" s="4">
        <v>110718.43</v>
      </c>
      <c r="K60" s="14">
        <f t="shared" si="0"/>
        <v>2246408.6799999997</v>
      </c>
      <c r="L60" s="4">
        <v>13504225.95</v>
      </c>
      <c r="M60" s="2">
        <v>762067.77</v>
      </c>
      <c r="N60" s="2">
        <v>39854.29</v>
      </c>
      <c r="O60" s="58">
        <f t="shared" si="1"/>
        <v>14306148.009999998</v>
      </c>
      <c r="P60" s="4">
        <v>861824.76</v>
      </c>
      <c r="Q60" s="4">
        <v>1509424.56</v>
      </c>
      <c r="R60" s="4">
        <v>19021.08</v>
      </c>
      <c r="S60" s="4">
        <v>505.08</v>
      </c>
      <c r="T60" s="4">
        <v>6623.52</v>
      </c>
      <c r="U60" s="4">
        <v>169830.24</v>
      </c>
      <c r="V60" s="4">
        <v>220630.68</v>
      </c>
      <c r="W60" s="14">
        <f t="shared" si="2"/>
        <v>2787859.9200000004</v>
      </c>
      <c r="X60" s="4">
        <v>16221739.92</v>
      </c>
      <c r="Y60" s="2">
        <v>915421.92</v>
      </c>
      <c r="Z60" s="2">
        <v>47871.48</v>
      </c>
      <c r="AA60" s="58">
        <f t="shared" si="3"/>
        <v>17185033.32</v>
      </c>
      <c r="AB60" s="4">
        <v>81272.33</v>
      </c>
      <c r="AC60" s="4">
        <v>-405173.64</v>
      </c>
      <c r="AD60" s="4">
        <v>-9765.64</v>
      </c>
      <c r="AE60" s="4">
        <v>-42.95</v>
      </c>
      <c r="AF60" s="4">
        <v>-915.48</v>
      </c>
      <c r="AG60" s="4">
        <v>-96913.61</v>
      </c>
      <c r="AH60" s="4">
        <v>-109912.25</v>
      </c>
      <c r="AI60" s="14">
        <v>-541451.24</v>
      </c>
      <c r="AJ60" s="4">
        <v>-2717513.97</v>
      </c>
      <c r="AK60" s="2">
        <v>-153354.15</v>
      </c>
      <c r="AL60" s="2">
        <v>-8017.19</v>
      </c>
      <c r="AM60" s="58">
        <v>-2878885.31</v>
      </c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</row>
    <row r="61" spans="1:149" ht="12.75" customHeight="1">
      <c r="A61" s="31" t="s">
        <v>185</v>
      </c>
      <c r="B61" s="32" t="s">
        <v>122</v>
      </c>
      <c r="C61" s="24" t="s">
        <v>53</v>
      </c>
      <c r="D61" s="4">
        <v>2440440.66</v>
      </c>
      <c r="E61" s="4">
        <v>1417236.15</v>
      </c>
      <c r="F61" s="4">
        <v>12960.91</v>
      </c>
      <c r="G61" s="4">
        <v>817.85</v>
      </c>
      <c r="H61" s="4">
        <v>7885.88</v>
      </c>
      <c r="I61" s="4">
        <v>207345.89</v>
      </c>
      <c r="J61" s="4">
        <v>175580.73</v>
      </c>
      <c r="K61" s="14">
        <f t="shared" si="0"/>
        <v>4262268.07</v>
      </c>
      <c r="L61" s="2">
        <v>18743020.95</v>
      </c>
      <c r="M61" s="4">
        <v>2446796.84</v>
      </c>
      <c r="N61" s="4">
        <v>258369.17</v>
      </c>
      <c r="O61" s="58">
        <f t="shared" si="1"/>
        <v>21448186.96</v>
      </c>
      <c r="P61" s="4">
        <v>2294639.52</v>
      </c>
      <c r="Q61" s="4">
        <v>2044336.92</v>
      </c>
      <c r="R61" s="4">
        <v>25593.36</v>
      </c>
      <c r="S61" s="4">
        <v>846.6</v>
      </c>
      <c r="T61" s="4">
        <v>8716.32</v>
      </c>
      <c r="U61" s="4">
        <v>229092.48</v>
      </c>
      <c r="V61" s="4">
        <v>350325.12</v>
      </c>
      <c r="W61" s="14">
        <f t="shared" si="2"/>
        <v>4953550.32</v>
      </c>
      <c r="X61" s="2">
        <v>22514760.24</v>
      </c>
      <c r="Y61" s="4">
        <v>2939176.44</v>
      </c>
      <c r="Z61" s="4">
        <v>310343.76</v>
      </c>
      <c r="AA61" s="58">
        <f t="shared" si="3"/>
        <v>25764280.44</v>
      </c>
      <c r="AB61" s="4">
        <v>145801.14</v>
      </c>
      <c r="AC61" s="4">
        <v>-627100.77</v>
      </c>
      <c r="AD61" s="4">
        <v>-12632.45</v>
      </c>
      <c r="AE61" s="4">
        <v>-28.75</v>
      </c>
      <c r="AF61" s="4">
        <v>-830.44</v>
      </c>
      <c r="AG61" s="4">
        <v>-21746.59</v>
      </c>
      <c r="AH61" s="4">
        <v>-174744.39</v>
      </c>
      <c r="AI61" s="14">
        <v>-691282.25</v>
      </c>
      <c r="AJ61" s="2">
        <v>-3771739.29</v>
      </c>
      <c r="AK61" s="4">
        <v>-492379.6</v>
      </c>
      <c r="AL61" s="4">
        <v>-51974.59</v>
      </c>
      <c r="AM61" s="58">
        <v>-4316093.48</v>
      </c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</row>
    <row r="62" spans="1:143" ht="12.75" customHeight="1">
      <c r="A62" s="31" t="s">
        <v>186</v>
      </c>
      <c r="B62" s="32" t="s">
        <v>119</v>
      </c>
      <c r="C62" s="24" t="s">
        <v>54</v>
      </c>
      <c r="D62" s="2">
        <v>6279757.66</v>
      </c>
      <c r="E62" s="2">
        <v>3064963.55</v>
      </c>
      <c r="F62" s="2">
        <v>30639.5</v>
      </c>
      <c r="G62" s="2">
        <v>1881</v>
      </c>
      <c r="H62" s="2">
        <v>16937.94</v>
      </c>
      <c r="I62" s="2">
        <v>342286.39</v>
      </c>
      <c r="J62" s="2">
        <v>295740.41</v>
      </c>
      <c r="K62" s="14">
        <f t="shared" si="0"/>
        <v>10032206.450000001</v>
      </c>
      <c r="L62" s="4">
        <v>33689739.01</v>
      </c>
      <c r="M62" s="4">
        <v>1228963.68</v>
      </c>
      <c r="N62" s="4">
        <v>3364797.19</v>
      </c>
      <c r="O62" s="58">
        <f t="shared" si="1"/>
        <v>38283499.879999995</v>
      </c>
      <c r="P62" s="2">
        <v>5991758.64</v>
      </c>
      <c r="Q62" s="2">
        <v>4567194.72</v>
      </c>
      <c r="R62" s="2">
        <v>63475.08</v>
      </c>
      <c r="S62" s="2">
        <v>2051.04</v>
      </c>
      <c r="T62" s="2">
        <v>22661.64</v>
      </c>
      <c r="U62" s="2">
        <v>431229.24</v>
      </c>
      <c r="V62" s="2">
        <v>623923.56</v>
      </c>
      <c r="W62" s="14">
        <f t="shared" si="2"/>
        <v>11702293.92</v>
      </c>
      <c r="X62" s="4">
        <v>40469271.24</v>
      </c>
      <c r="Y62" s="4">
        <v>1476273.36</v>
      </c>
      <c r="Z62" s="4">
        <v>4041673.2</v>
      </c>
      <c r="AA62" s="58">
        <f t="shared" si="3"/>
        <v>45987217.800000004</v>
      </c>
      <c r="AB62" s="2">
        <v>287999.02</v>
      </c>
      <c r="AC62" s="2">
        <v>-1502231.17</v>
      </c>
      <c r="AD62" s="2">
        <v>-32835.58</v>
      </c>
      <c r="AE62" s="2">
        <v>-170.04</v>
      </c>
      <c r="AF62" s="2">
        <v>-5723.7</v>
      </c>
      <c r="AG62" s="2">
        <v>-88942.85</v>
      </c>
      <c r="AH62" s="2">
        <v>-328183.15</v>
      </c>
      <c r="AI62" s="14">
        <v>-1670087.47</v>
      </c>
      <c r="AJ62" s="4">
        <v>-6779532.23</v>
      </c>
      <c r="AK62" s="4">
        <v>-247309.68</v>
      </c>
      <c r="AL62" s="4">
        <v>-676876.01</v>
      </c>
      <c r="AM62" s="58">
        <v>-7703717.92</v>
      </c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</row>
    <row r="63" spans="1:143" ht="12.75" customHeight="1">
      <c r="A63" s="31" t="s">
        <v>187</v>
      </c>
      <c r="B63" s="32" t="s">
        <v>169</v>
      </c>
      <c r="C63" s="24" t="s">
        <v>55</v>
      </c>
      <c r="D63" s="4">
        <v>1815038.49</v>
      </c>
      <c r="E63" s="4">
        <v>1110826.17</v>
      </c>
      <c r="F63" s="4">
        <v>10958.07</v>
      </c>
      <c r="G63" s="4">
        <v>499.03</v>
      </c>
      <c r="H63" s="4">
        <v>6311.29</v>
      </c>
      <c r="I63" s="4">
        <v>164987.03</v>
      </c>
      <c r="J63" s="4">
        <v>174027.11</v>
      </c>
      <c r="K63" s="14">
        <f t="shared" si="0"/>
        <v>3282647.1899999995</v>
      </c>
      <c r="L63" s="4">
        <v>12459789.52</v>
      </c>
      <c r="M63" s="4">
        <v>1770646.39</v>
      </c>
      <c r="N63" s="4">
        <v>211742.19</v>
      </c>
      <c r="O63" s="58">
        <f t="shared" si="1"/>
        <v>14442178.1</v>
      </c>
      <c r="P63" s="4">
        <v>1736957.04</v>
      </c>
      <c r="Q63" s="4">
        <v>1632323.28</v>
      </c>
      <c r="R63" s="4">
        <v>21357.84</v>
      </c>
      <c r="S63" s="4">
        <v>618.84</v>
      </c>
      <c r="T63" s="4">
        <v>8017.08</v>
      </c>
      <c r="U63" s="4">
        <v>179718.24</v>
      </c>
      <c r="V63" s="4">
        <v>367319.88</v>
      </c>
      <c r="W63" s="14">
        <f t="shared" si="2"/>
        <v>3946312.2</v>
      </c>
      <c r="X63" s="4">
        <v>14967126.96</v>
      </c>
      <c r="Y63" s="4">
        <v>2126961.24</v>
      </c>
      <c r="Z63" s="4">
        <v>254337.12</v>
      </c>
      <c r="AA63" s="58">
        <f t="shared" si="3"/>
        <v>17348425.320000004</v>
      </c>
      <c r="AB63" s="4">
        <v>78081.45</v>
      </c>
      <c r="AC63" s="4">
        <v>-521497.11</v>
      </c>
      <c r="AD63" s="4">
        <v>-10399.77</v>
      </c>
      <c r="AE63" s="4">
        <v>-119.81</v>
      </c>
      <c r="AF63" s="4">
        <v>-1705.79</v>
      </c>
      <c r="AG63" s="4">
        <v>-14731.21</v>
      </c>
      <c r="AH63" s="4">
        <v>-193292.77</v>
      </c>
      <c r="AI63" s="14">
        <v>-663665.01</v>
      </c>
      <c r="AJ63" s="4">
        <v>-2507337.44</v>
      </c>
      <c r="AK63" s="4">
        <v>-356314.85</v>
      </c>
      <c r="AL63" s="4">
        <v>-42594.93</v>
      </c>
      <c r="AM63" s="58">
        <v>-2906247.22</v>
      </c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</row>
    <row r="64" spans="1:143" ht="12.75" customHeight="1">
      <c r="A64" s="31" t="s">
        <v>88</v>
      </c>
      <c r="B64" s="32" t="s">
        <v>117</v>
      </c>
      <c r="C64" s="24" t="s">
        <v>16</v>
      </c>
      <c r="D64" s="4">
        <v>10234897.8</v>
      </c>
      <c r="E64" s="4">
        <v>8994336.3</v>
      </c>
      <c r="F64" s="4">
        <v>64022.35</v>
      </c>
      <c r="G64" s="4">
        <v>3788.15</v>
      </c>
      <c r="H64" s="4">
        <v>35923.18</v>
      </c>
      <c r="I64" s="4">
        <v>791543.06</v>
      </c>
      <c r="J64" s="4">
        <v>579231.55</v>
      </c>
      <c r="K64" s="14">
        <f t="shared" si="0"/>
        <v>20703742.39</v>
      </c>
      <c r="L64" s="4">
        <v>55161914.59</v>
      </c>
      <c r="M64" s="4">
        <v>9236454.2</v>
      </c>
      <c r="N64" s="4">
        <v>698230.12</v>
      </c>
      <c r="O64" s="58">
        <f t="shared" si="1"/>
        <v>65096598.910000004</v>
      </c>
      <c r="P64" s="4">
        <v>10530765.84</v>
      </c>
      <c r="Q64" s="4">
        <v>11616040.32</v>
      </c>
      <c r="R64" s="4">
        <v>116279.88</v>
      </c>
      <c r="S64" s="4">
        <v>3686.28</v>
      </c>
      <c r="T64" s="4">
        <v>39335.4</v>
      </c>
      <c r="U64" s="4">
        <v>1027172.16</v>
      </c>
      <c r="V64" s="4">
        <v>1358303.16</v>
      </c>
      <c r="W64" s="14">
        <f t="shared" si="2"/>
        <v>24691583.04</v>
      </c>
      <c r="X64" s="4">
        <v>66262385.64</v>
      </c>
      <c r="Y64" s="4">
        <v>11095145.88</v>
      </c>
      <c r="Z64" s="4">
        <v>838688.88</v>
      </c>
      <c r="AA64" s="58">
        <f t="shared" si="3"/>
        <v>78196220.39999999</v>
      </c>
      <c r="AB64" s="4">
        <v>-295868.04</v>
      </c>
      <c r="AC64" s="4">
        <v>-2621704.02</v>
      </c>
      <c r="AD64" s="4">
        <v>-52257.53</v>
      </c>
      <c r="AE64" s="4">
        <v>101.87</v>
      </c>
      <c r="AF64" s="4">
        <v>-3412.22</v>
      </c>
      <c r="AG64" s="4">
        <v>-235629.1</v>
      </c>
      <c r="AH64" s="4">
        <v>-779071.61</v>
      </c>
      <c r="AI64" s="14">
        <v>-3987840.65</v>
      </c>
      <c r="AJ64" s="4">
        <v>-11100471.05</v>
      </c>
      <c r="AK64" s="4">
        <v>-1858691.68</v>
      </c>
      <c r="AL64" s="4">
        <v>-140458.76</v>
      </c>
      <c r="AM64" s="58">
        <v>-13099621.49</v>
      </c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</row>
    <row r="65" spans="1:143" ht="12.75" customHeight="1">
      <c r="A65" s="31" t="s">
        <v>188</v>
      </c>
      <c r="B65" s="32" t="s">
        <v>103</v>
      </c>
      <c r="C65" s="24" t="s">
        <v>238</v>
      </c>
      <c r="D65" s="4">
        <v>8225939.9</v>
      </c>
      <c r="E65" s="4">
        <v>0</v>
      </c>
      <c r="F65" s="4">
        <v>35392.57</v>
      </c>
      <c r="G65" s="4">
        <v>1683.77</v>
      </c>
      <c r="H65" s="4">
        <v>25069.93</v>
      </c>
      <c r="I65" s="4">
        <v>0</v>
      </c>
      <c r="J65" s="4">
        <v>0</v>
      </c>
      <c r="K65" s="14">
        <f t="shared" si="0"/>
        <v>8288086.17</v>
      </c>
      <c r="L65" s="4">
        <v>73017689.09</v>
      </c>
      <c r="M65" s="4">
        <v>6710439.47</v>
      </c>
      <c r="N65" s="4">
        <v>590725.64</v>
      </c>
      <c r="O65" s="58">
        <f t="shared" si="1"/>
        <v>80318854.2</v>
      </c>
      <c r="P65" s="4">
        <v>7787616.48</v>
      </c>
      <c r="Q65" s="4">
        <v>0</v>
      </c>
      <c r="R65" s="4">
        <v>74492.16</v>
      </c>
      <c r="S65" s="4">
        <v>1932.36</v>
      </c>
      <c r="T65" s="4">
        <v>30259.8</v>
      </c>
      <c r="U65" s="4">
        <v>0</v>
      </c>
      <c r="V65" s="4">
        <v>0</v>
      </c>
      <c r="W65" s="14">
        <f t="shared" si="2"/>
        <v>7894300.800000001</v>
      </c>
      <c r="X65" s="4">
        <v>87711355.2</v>
      </c>
      <c r="Y65" s="4">
        <v>8060810.28</v>
      </c>
      <c r="Z65" s="4">
        <v>709558.32</v>
      </c>
      <c r="AA65" s="58">
        <f t="shared" si="3"/>
        <v>96481723.8</v>
      </c>
      <c r="AB65" s="4">
        <v>438323.42</v>
      </c>
      <c r="AC65" s="4">
        <v>0</v>
      </c>
      <c r="AD65" s="4">
        <v>-39099.59</v>
      </c>
      <c r="AE65" s="4">
        <v>-248.59</v>
      </c>
      <c r="AF65" s="4">
        <v>-5189.87</v>
      </c>
      <c r="AG65" s="4">
        <v>0</v>
      </c>
      <c r="AH65" s="4">
        <v>0</v>
      </c>
      <c r="AI65" s="14">
        <v>393785.37</v>
      </c>
      <c r="AJ65" s="4">
        <v>-14693666.11</v>
      </c>
      <c r="AK65" s="4">
        <v>-1350370.81</v>
      </c>
      <c r="AL65" s="4">
        <v>-118832.68</v>
      </c>
      <c r="AM65" s="58">
        <v>-16162869.6</v>
      </c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</row>
    <row r="66" spans="1:143" ht="12.75" customHeight="1">
      <c r="A66" s="31" t="s">
        <v>172</v>
      </c>
      <c r="B66" s="32" t="s">
        <v>173</v>
      </c>
      <c r="C66" s="24" t="s">
        <v>47</v>
      </c>
      <c r="D66" s="2">
        <v>1548485.57</v>
      </c>
      <c r="E66" s="2">
        <v>2385482.69</v>
      </c>
      <c r="F66" s="2">
        <v>16828.81</v>
      </c>
      <c r="G66" s="2">
        <v>861.64</v>
      </c>
      <c r="H66" s="2">
        <v>10316.17</v>
      </c>
      <c r="I66" s="2">
        <v>176411.93</v>
      </c>
      <c r="J66" s="2">
        <v>140325.96</v>
      </c>
      <c r="K66" s="14">
        <f t="shared" si="0"/>
        <v>4278712.7700000005</v>
      </c>
      <c r="L66" s="2">
        <v>14815592.32</v>
      </c>
      <c r="M66" s="4">
        <v>1690342.64</v>
      </c>
      <c r="N66" s="4">
        <v>83264.48</v>
      </c>
      <c r="O66" s="58">
        <f t="shared" si="1"/>
        <v>16589199.440000001</v>
      </c>
      <c r="P66" s="2">
        <v>1379546.88</v>
      </c>
      <c r="Q66" s="2">
        <v>3116711.28</v>
      </c>
      <c r="R66" s="2">
        <v>35258.76</v>
      </c>
      <c r="S66" s="2">
        <v>943.2</v>
      </c>
      <c r="T66" s="2">
        <v>12631.56</v>
      </c>
      <c r="U66" s="2">
        <v>142691.76</v>
      </c>
      <c r="V66" s="2">
        <v>290775.84</v>
      </c>
      <c r="W66" s="14">
        <f t="shared" si="2"/>
        <v>4978559.279999999</v>
      </c>
      <c r="X66" s="2">
        <v>17796998.16</v>
      </c>
      <c r="Y66" s="4">
        <v>2030497.68</v>
      </c>
      <c r="Z66" s="4">
        <v>100014.36</v>
      </c>
      <c r="AA66" s="58">
        <f t="shared" si="3"/>
        <v>19927510.2</v>
      </c>
      <c r="AB66" s="2">
        <v>168938.69</v>
      </c>
      <c r="AC66" s="2">
        <v>-731228.59</v>
      </c>
      <c r="AD66" s="2">
        <v>-18429.95</v>
      </c>
      <c r="AE66" s="2">
        <v>-81.56</v>
      </c>
      <c r="AF66" s="2">
        <v>-2315.39</v>
      </c>
      <c r="AG66" s="2">
        <v>33720.17</v>
      </c>
      <c r="AH66" s="2">
        <v>-150449.88</v>
      </c>
      <c r="AI66" s="14">
        <v>-699846.51</v>
      </c>
      <c r="AJ66" s="2">
        <v>-2981405.84</v>
      </c>
      <c r="AK66" s="4">
        <v>-340155.04</v>
      </c>
      <c r="AL66" s="4">
        <v>-16749.88</v>
      </c>
      <c r="AM66" s="58">
        <v>-3338310.76</v>
      </c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</row>
    <row r="67" spans="1:143" ht="12.75" customHeight="1">
      <c r="A67" s="31" t="s">
        <v>189</v>
      </c>
      <c r="B67" s="32" t="s">
        <v>116</v>
      </c>
      <c r="C67" s="24" t="s">
        <v>57</v>
      </c>
      <c r="D67" s="4">
        <v>2015175.14</v>
      </c>
      <c r="E67" s="4">
        <v>1116960.72</v>
      </c>
      <c r="F67" s="4">
        <v>10214.83</v>
      </c>
      <c r="G67" s="4">
        <v>644.57</v>
      </c>
      <c r="H67" s="4">
        <v>6215.07</v>
      </c>
      <c r="I67" s="4">
        <v>105172.9</v>
      </c>
      <c r="J67" s="4">
        <v>138379.74</v>
      </c>
      <c r="K67" s="14">
        <f t="shared" si="0"/>
        <v>3392762.9699999997</v>
      </c>
      <c r="L67" s="4">
        <v>12226851.22</v>
      </c>
      <c r="M67" s="2">
        <v>1067697.06</v>
      </c>
      <c r="N67" s="2">
        <v>54707.49</v>
      </c>
      <c r="O67" s="58">
        <f t="shared" si="1"/>
        <v>13349255.770000001</v>
      </c>
      <c r="P67" s="4">
        <v>1787732.04</v>
      </c>
      <c r="Q67" s="4">
        <v>1604428.08</v>
      </c>
      <c r="R67" s="4">
        <v>20086.08</v>
      </c>
      <c r="S67" s="4">
        <v>664.44</v>
      </c>
      <c r="T67" s="4">
        <v>6840.72</v>
      </c>
      <c r="U67" s="4">
        <v>140909.52</v>
      </c>
      <c r="V67" s="4">
        <v>274940.76</v>
      </c>
      <c r="W67" s="14">
        <f t="shared" si="2"/>
        <v>3835601.6400000006</v>
      </c>
      <c r="X67" s="4">
        <v>14687313.48</v>
      </c>
      <c r="Y67" s="2">
        <v>1282554.36</v>
      </c>
      <c r="Z67" s="2">
        <v>65712.72</v>
      </c>
      <c r="AA67" s="58">
        <f t="shared" si="3"/>
        <v>16035580.56</v>
      </c>
      <c r="AB67" s="4">
        <v>227443.1</v>
      </c>
      <c r="AC67" s="4">
        <v>-487467.36</v>
      </c>
      <c r="AD67" s="4">
        <v>-9871.25</v>
      </c>
      <c r="AE67" s="4">
        <v>-19.87</v>
      </c>
      <c r="AF67" s="4">
        <v>-625.65</v>
      </c>
      <c r="AG67" s="4">
        <v>-35736.62</v>
      </c>
      <c r="AH67" s="4">
        <v>-136561.02</v>
      </c>
      <c r="AI67" s="14">
        <v>-442838.67</v>
      </c>
      <c r="AJ67" s="4">
        <v>-2460462.26</v>
      </c>
      <c r="AK67" s="2">
        <v>-214857.3</v>
      </c>
      <c r="AL67" s="2">
        <v>-11005.23</v>
      </c>
      <c r="AM67" s="58">
        <v>-2686324.79</v>
      </c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</row>
    <row r="68" spans="1:143" ht="12.75" customHeight="1">
      <c r="A68" s="31" t="s">
        <v>172</v>
      </c>
      <c r="B68" s="32" t="s">
        <v>174</v>
      </c>
      <c r="C68" s="24" t="s">
        <v>239</v>
      </c>
      <c r="D68" s="4">
        <v>10300856.07</v>
      </c>
      <c r="E68" s="4">
        <v>1557742.59</v>
      </c>
      <c r="F68" s="4">
        <v>10989.37</v>
      </c>
      <c r="G68" s="4">
        <v>562.66</v>
      </c>
      <c r="H68" s="4">
        <v>6736.56</v>
      </c>
      <c r="I68" s="4">
        <v>112531.2</v>
      </c>
      <c r="J68" s="4">
        <v>91634.17</v>
      </c>
      <c r="K68" s="14">
        <f t="shared" si="0"/>
        <v>12081052.62</v>
      </c>
      <c r="L68" s="4">
        <v>5842149.13</v>
      </c>
      <c r="M68" s="4">
        <v>0</v>
      </c>
      <c r="N68" s="4">
        <v>3825.67</v>
      </c>
      <c r="O68" s="58">
        <f t="shared" si="1"/>
        <v>5845974.8</v>
      </c>
      <c r="P68" s="4">
        <v>10014525.96</v>
      </c>
      <c r="Q68" s="4">
        <v>2094040.32</v>
      </c>
      <c r="R68" s="4">
        <v>23689.44</v>
      </c>
      <c r="S68" s="4">
        <v>633.72</v>
      </c>
      <c r="T68" s="4">
        <v>8486.76</v>
      </c>
      <c r="U68" s="4">
        <v>109944.84</v>
      </c>
      <c r="V68" s="4">
        <v>195365.04</v>
      </c>
      <c r="W68" s="14">
        <f t="shared" si="2"/>
        <v>12446686.08</v>
      </c>
      <c r="X68" s="4">
        <v>7017790.08</v>
      </c>
      <c r="Y68" s="4">
        <v>0</v>
      </c>
      <c r="Z68" s="4">
        <v>4595.28</v>
      </c>
      <c r="AA68" s="58">
        <f t="shared" si="3"/>
        <v>7022385.36</v>
      </c>
      <c r="AB68" s="4">
        <v>286330.11</v>
      </c>
      <c r="AC68" s="4">
        <v>-536297.73</v>
      </c>
      <c r="AD68" s="4">
        <v>-12700.07</v>
      </c>
      <c r="AE68" s="4">
        <v>-71.06</v>
      </c>
      <c r="AF68" s="4">
        <v>-1750.2</v>
      </c>
      <c r="AG68" s="4">
        <v>2586.36</v>
      </c>
      <c r="AH68" s="4">
        <v>-103730.87</v>
      </c>
      <c r="AI68" s="14">
        <v>-365633.46</v>
      </c>
      <c r="AJ68" s="4">
        <v>-1175640.95</v>
      </c>
      <c r="AK68" s="4">
        <v>0</v>
      </c>
      <c r="AL68" s="4">
        <v>-769.61</v>
      </c>
      <c r="AM68" s="58">
        <v>-1176410.56</v>
      </c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</row>
    <row r="69" spans="1:143" ht="12.75" customHeight="1">
      <c r="A69" s="31" t="s">
        <v>152</v>
      </c>
      <c r="B69" s="32" t="s">
        <v>110</v>
      </c>
      <c r="C69" s="24" t="s">
        <v>240</v>
      </c>
      <c r="D69" s="4">
        <v>1496911.07</v>
      </c>
      <c r="E69" s="4">
        <v>1118977.88</v>
      </c>
      <c r="F69" s="4">
        <v>10059.08</v>
      </c>
      <c r="G69" s="4">
        <v>454.47</v>
      </c>
      <c r="H69" s="4">
        <v>6539.22</v>
      </c>
      <c r="I69" s="4">
        <v>152259.92</v>
      </c>
      <c r="J69" s="4">
        <v>119556.27</v>
      </c>
      <c r="K69" s="14">
        <f t="shared" si="0"/>
        <v>2904757.9100000006</v>
      </c>
      <c r="L69" s="4">
        <v>13867719.98</v>
      </c>
      <c r="M69" s="4">
        <v>912090.79</v>
      </c>
      <c r="N69" s="4">
        <v>389934.78</v>
      </c>
      <c r="O69" s="58">
        <f t="shared" si="1"/>
        <v>15169745.549999999</v>
      </c>
      <c r="P69" s="4">
        <v>1395825.24</v>
      </c>
      <c r="Q69" s="4">
        <v>1532076.96</v>
      </c>
      <c r="R69" s="4">
        <v>21231.36</v>
      </c>
      <c r="S69" s="4">
        <v>532.68</v>
      </c>
      <c r="T69" s="4">
        <v>8152.92</v>
      </c>
      <c r="U69" s="4">
        <v>151562.52</v>
      </c>
      <c r="V69" s="4">
        <v>233461.8</v>
      </c>
      <c r="W69" s="14">
        <f t="shared" si="2"/>
        <v>3342843.48</v>
      </c>
      <c r="X69" s="4">
        <v>16658381.4</v>
      </c>
      <c r="Y69" s="4">
        <v>1095634.8</v>
      </c>
      <c r="Z69" s="4">
        <v>468375.6</v>
      </c>
      <c r="AA69" s="58">
        <f t="shared" si="3"/>
        <v>18222391.8</v>
      </c>
      <c r="AB69" s="4">
        <v>101085.83</v>
      </c>
      <c r="AC69" s="4">
        <v>-413099.08</v>
      </c>
      <c r="AD69" s="4">
        <v>-11172.28</v>
      </c>
      <c r="AE69" s="4">
        <v>-78.21</v>
      </c>
      <c r="AF69" s="4">
        <v>-1613.7</v>
      </c>
      <c r="AG69" s="4">
        <v>697.4</v>
      </c>
      <c r="AH69" s="4">
        <v>-113905.53</v>
      </c>
      <c r="AI69" s="14">
        <v>-438085.57</v>
      </c>
      <c r="AJ69" s="4">
        <v>-2790661.42</v>
      </c>
      <c r="AK69" s="4">
        <v>-183544.01</v>
      </c>
      <c r="AL69" s="4">
        <v>-78440.82</v>
      </c>
      <c r="AM69" s="58">
        <v>-3052646.25</v>
      </c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</row>
    <row r="70" spans="1:143" ht="12.75" customHeight="1">
      <c r="A70" s="31" t="s">
        <v>200</v>
      </c>
      <c r="B70" s="32" t="s">
        <v>201</v>
      </c>
      <c r="C70" s="24" t="s">
        <v>66</v>
      </c>
      <c r="D70" s="2">
        <v>2178709.17</v>
      </c>
      <c r="E70" s="2">
        <v>1659940.51</v>
      </c>
      <c r="F70" s="2">
        <v>13752.8</v>
      </c>
      <c r="G70" s="2">
        <v>796.1</v>
      </c>
      <c r="H70" s="2">
        <v>7883.41</v>
      </c>
      <c r="I70" s="2">
        <v>219823.01</v>
      </c>
      <c r="J70" s="2">
        <v>162514.34</v>
      </c>
      <c r="K70" s="14">
        <f aca="true" t="shared" si="4" ref="K70:K102">SUM(D70:J70)</f>
        <v>4243419.34</v>
      </c>
      <c r="L70" s="4">
        <v>15363054.14</v>
      </c>
      <c r="M70" s="4">
        <v>1659247.24</v>
      </c>
      <c r="N70" s="4">
        <v>83047.27</v>
      </c>
      <c r="O70" s="58">
        <f aca="true" t="shared" si="5" ref="O70:O102">SUM(L70:N70)</f>
        <v>17105348.65</v>
      </c>
      <c r="P70" s="2">
        <v>2115651.6</v>
      </c>
      <c r="Q70" s="2">
        <v>2349118.8</v>
      </c>
      <c r="R70" s="2">
        <v>25875.6</v>
      </c>
      <c r="S70" s="2">
        <v>813</v>
      </c>
      <c r="T70" s="2">
        <v>9120.6</v>
      </c>
      <c r="U70" s="2">
        <v>210809.28</v>
      </c>
      <c r="V70" s="2">
        <v>319375.44</v>
      </c>
      <c r="W70" s="14">
        <f aca="true" t="shared" si="6" ref="W70:W102">SUM(P70:V70)</f>
        <v>5030764.32</v>
      </c>
      <c r="X70" s="4">
        <v>18454628.16</v>
      </c>
      <c r="Y70" s="4">
        <v>1993144.8</v>
      </c>
      <c r="Z70" s="4">
        <v>99753.36</v>
      </c>
      <c r="AA70" s="58">
        <f aca="true" t="shared" si="7" ref="AA70:AA102">SUM(X70:Z70)</f>
        <v>20547526.32</v>
      </c>
      <c r="AB70" s="2">
        <v>63057.57</v>
      </c>
      <c r="AC70" s="2">
        <v>-689178.29</v>
      </c>
      <c r="AD70" s="2">
        <v>-12122.8</v>
      </c>
      <c r="AE70" s="2">
        <v>-16.9</v>
      </c>
      <c r="AF70" s="2">
        <v>-1237.19</v>
      </c>
      <c r="AG70" s="2">
        <v>9013.73</v>
      </c>
      <c r="AH70" s="2">
        <v>-156861.1</v>
      </c>
      <c r="AI70" s="14">
        <v>-787344.98</v>
      </c>
      <c r="AJ70" s="4">
        <v>-3091574.02</v>
      </c>
      <c r="AK70" s="4">
        <v>-333897.56</v>
      </c>
      <c r="AL70" s="4">
        <v>-16706.09</v>
      </c>
      <c r="AM70" s="58">
        <v>-3442177.67</v>
      </c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</row>
    <row r="71" spans="1:143" ht="12.75" customHeight="1">
      <c r="A71" s="31" t="s">
        <v>172</v>
      </c>
      <c r="B71" s="32" t="s">
        <v>201</v>
      </c>
      <c r="C71" s="24" t="s">
        <v>315</v>
      </c>
      <c r="D71" s="5">
        <v>2998354.34</v>
      </c>
      <c r="E71" s="2">
        <v>1625796.07</v>
      </c>
      <c r="F71" s="2">
        <v>11469.46</v>
      </c>
      <c r="G71" s="2">
        <v>587.24</v>
      </c>
      <c r="H71" s="2">
        <v>7030.86</v>
      </c>
      <c r="I71" s="2">
        <v>109261.2</v>
      </c>
      <c r="J71" s="2">
        <v>95637.41</v>
      </c>
      <c r="K71" s="14">
        <f t="shared" si="4"/>
        <v>4848136.580000001</v>
      </c>
      <c r="L71" s="4">
        <v>10608552.66</v>
      </c>
      <c r="M71" s="4">
        <v>0</v>
      </c>
      <c r="N71" s="4">
        <v>475006.42</v>
      </c>
      <c r="O71" s="58">
        <f t="shared" si="5"/>
        <v>11083559.08</v>
      </c>
      <c r="P71" s="2">
        <v>2499276.6</v>
      </c>
      <c r="Q71" s="2">
        <v>2087260.32</v>
      </c>
      <c r="R71" s="2">
        <v>23612.76</v>
      </c>
      <c r="S71" s="2">
        <v>631.68</v>
      </c>
      <c r="T71" s="2">
        <v>8459.28</v>
      </c>
      <c r="U71" s="2">
        <v>71715.36</v>
      </c>
      <c r="V71" s="2">
        <v>194732.52</v>
      </c>
      <c r="W71" s="14">
        <f t="shared" si="6"/>
        <v>4885688.52</v>
      </c>
      <c r="X71" s="4">
        <v>12743357.64</v>
      </c>
      <c r="Y71" s="4">
        <v>0</v>
      </c>
      <c r="Z71" s="4">
        <v>570560.64</v>
      </c>
      <c r="AA71" s="58">
        <f t="shared" si="7"/>
        <v>13313918.280000001</v>
      </c>
      <c r="AB71" s="2">
        <v>499077.74</v>
      </c>
      <c r="AC71" s="2">
        <v>-461464.25</v>
      </c>
      <c r="AD71" s="2">
        <v>-12143.3</v>
      </c>
      <c r="AE71" s="2">
        <v>-44.44</v>
      </c>
      <c r="AF71" s="2">
        <v>-1428.42</v>
      </c>
      <c r="AG71" s="2">
        <v>37545.84</v>
      </c>
      <c r="AH71" s="2">
        <v>-99095.11</v>
      </c>
      <c r="AI71" s="14">
        <v>-37551.94</v>
      </c>
      <c r="AJ71" s="4">
        <v>-2134804.98</v>
      </c>
      <c r="AK71" s="4">
        <v>0</v>
      </c>
      <c r="AL71" s="4">
        <v>-95554.22</v>
      </c>
      <c r="AM71" s="58">
        <v>-2230359.2</v>
      </c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</row>
    <row r="72" spans="1:143" ht="12.75" customHeight="1">
      <c r="A72" s="31" t="s">
        <v>85</v>
      </c>
      <c r="B72" s="32" t="s">
        <v>129</v>
      </c>
      <c r="C72" s="24" t="s">
        <v>141</v>
      </c>
      <c r="D72" s="4">
        <v>1483033.96</v>
      </c>
      <c r="E72" s="4">
        <v>1241720.7</v>
      </c>
      <c r="F72" s="4">
        <v>11162.48</v>
      </c>
      <c r="G72" s="4">
        <v>504.32</v>
      </c>
      <c r="H72" s="4">
        <v>7256.51</v>
      </c>
      <c r="I72" s="4">
        <v>77057.18</v>
      </c>
      <c r="J72" s="4">
        <v>132670.62</v>
      </c>
      <c r="K72" s="14">
        <f t="shared" si="4"/>
        <v>2953405.77</v>
      </c>
      <c r="L72" s="4">
        <v>14502343.36</v>
      </c>
      <c r="M72" s="4">
        <v>206349.98</v>
      </c>
      <c r="N72" s="4">
        <v>75038.69</v>
      </c>
      <c r="O72" s="58">
        <f t="shared" si="5"/>
        <v>14783732.03</v>
      </c>
      <c r="P72" s="4">
        <v>1289771.04</v>
      </c>
      <c r="Q72" s="4">
        <v>1645833.24</v>
      </c>
      <c r="R72" s="4">
        <v>22807.8</v>
      </c>
      <c r="S72" s="4">
        <v>572.28</v>
      </c>
      <c r="T72" s="4">
        <v>8758.2</v>
      </c>
      <c r="U72" s="4">
        <v>175506.24</v>
      </c>
      <c r="V72" s="4">
        <v>250796.28</v>
      </c>
      <c r="W72" s="14">
        <f t="shared" si="6"/>
        <v>3394045.0799999996</v>
      </c>
      <c r="X72" s="4">
        <v>17420712.72</v>
      </c>
      <c r="Y72" s="4">
        <v>247874.64</v>
      </c>
      <c r="Z72" s="4">
        <v>90133.8</v>
      </c>
      <c r="AA72" s="58">
        <f t="shared" si="7"/>
        <v>17758721.16</v>
      </c>
      <c r="AB72" s="4">
        <v>193262.92</v>
      </c>
      <c r="AC72" s="4">
        <v>-404112.54</v>
      </c>
      <c r="AD72" s="4">
        <v>-11645.32</v>
      </c>
      <c r="AE72" s="4">
        <v>-67.96</v>
      </c>
      <c r="AF72" s="4">
        <v>-1501.69</v>
      </c>
      <c r="AG72" s="4">
        <v>-98449.06</v>
      </c>
      <c r="AH72" s="4">
        <v>-118125.66</v>
      </c>
      <c r="AI72" s="14">
        <v>-440639.31</v>
      </c>
      <c r="AJ72" s="4">
        <v>-2918369.36</v>
      </c>
      <c r="AK72" s="4">
        <v>-41524.66</v>
      </c>
      <c r="AL72" s="4">
        <v>-15095.11</v>
      </c>
      <c r="AM72" s="58">
        <v>-2974989.13</v>
      </c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</row>
    <row r="73" spans="1:143" ht="12.75" customHeight="1">
      <c r="A73" s="31" t="s">
        <v>172</v>
      </c>
      <c r="B73" s="32" t="s">
        <v>175</v>
      </c>
      <c r="C73" s="24" t="s">
        <v>80</v>
      </c>
      <c r="D73" s="4">
        <v>6159969.36</v>
      </c>
      <c r="E73" s="4">
        <v>1717654.05</v>
      </c>
      <c r="F73" s="4">
        <v>12117.49</v>
      </c>
      <c r="G73" s="4">
        <v>620.42</v>
      </c>
      <c r="H73" s="4">
        <v>7428.1</v>
      </c>
      <c r="I73" s="4">
        <v>110492.68</v>
      </c>
      <c r="J73" s="4">
        <v>101040.96</v>
      </c>
      <c r="K73" s="14">
        <f t="shared" si="4"/>
        <v>8109323.06</v>
      </c>
      <c r="L73" s="4">
        <v>7348268.28</v>
      </c>
      <c r="M73" s="4">
        <v>1088261.62</v>
      </c>
      <c r="N73" s="4">
        <v>55109.09</v>
      </c>
      <c r="O73" s="58">
        <f t="shared" si="5"/>
        <v>8491638.99</v>
      </c>
      <c r="P73" s="4">
        <v>6223776.72</v>
      </c>
      <c r="Q73" s="4">
        <v>2321932.32</v>
      </c>
      <c r="R73" s="4">
        <v>26267.52</v>
      </c>
      <c r="S73" s="4">
        <v>702.6</v>
      </c>
      <c r="T73" s="4">
        <v>9410.4</v>
      </c>
      <c r="U73" s="4">
        <v>116885.88</v>
      </c>
      <c r="V73" s="4">
        <v>216626.4</v>
      </c>
      <c r="W73" s="14">
        <f t="shared" si="6"/>
        <v>8915601.84</v>
      </c>
      <c r="X73" s="4">
        <v>8826992.16</v>
      </c>
      <c r="Y73" s="4">
        <v>1307257.2</v>
      </c>
      <c r="Z73" s="4">
        <v>66195.12</v>
      </c>
      <c r="AA73" s="58">
        <f t="shared" si="7"/>
        <v>10200444.479999999</v>
      </c>
      <c r="AB73" s="4">
        <v>-63807.36</v>
      </c>
      <c r="AC73" s="4">
        <v>-604278.27</v>
      </c>
      <c r="AD73" s="4">
        <v>-14150.03</v>
      </c>
      <c r="AE73" s="4">
        <v>-82.18</v>
      </c>
      <c r="AF73" s="4">
        <v>-1982.3</v>
      </c>
      <c r="AG73" s="4">
        <v>-6393.2</v>
      </c>
      <c r="AH73" s="4">
        <v>-115585.44</v>
      </c>
      <c r="AI73" s="14">
        <v>-806278.78</v>
      </c>
      <c r="AJ73" s="4">
        <v>-1478723.88</v>
      </c>
      <c r="AK73" s="4">
        <v>-218995.58</v>
      </c>
      <c r="AL73" s="4">
        <v>-11086.03</v>
      </c>
      <c r="AM73" s="58">
        <v>-1708805.49</v>
      </c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</row>
    <row r="74" spans="1:143" ht="12.75" customHeight="1">
      <c r="A74" s="31" t="s">
        <v>89</v>
      </c>
      <c r="B74" s="32" t="s">
        <v>145</v>
      </c>
      <c r="C74" s="24" t="s">
        <v>19</v>
      </c>
      <c r="D74" s="4">
        <v>5112015.28</v>
      </c>
      <c r="E74" s="4">
        <v>3385298.12</v>
      </c>
      <c r="F74" s="4">
        <v>28047.59</v>
      </c>
      <c r="G74" s="4">
        <v>1623.57</v>
      </c>
      <c r="H74" s="4">
        <v>16077.5</v>
      </c>
      <c r="I74" s="4">
        <v>359583.3</v>
      </c>
      <c r="J74" s="4">
        <v>331433.25</v>
      </c>
      <c r="K74" s="14">
        <f t="shared" si="4"/>
        <v>9234078.610000001</v>
      </c>
      <c r="L74" s="2">
        <v>32414507.07</v>
      </c>
      <c r="M74" s="4">
        <v>4597755.72</v>
      </c>
      <c r="N74" s="4">
        <v>425401.84</v>
      </c>
      <c r="O74" s="58">
        <f t="shared" si="5"/>
        <v>37437664.63</v>
      </c>
      <c r="P74" s="4">
        <v>4632375.36</v>
      </c>
      <c r="Q74" s="4">
        <v>4806752.52</v>
      </c>
      <c r="R74" s="4">
        <v>52946.52</v>
      </c>
      <c r="S74" s="4">
        <v>1663.44</v>
      </c>
      <c r="T74" s="4">
        <v>18662.64</v>
      </c>
      <c r="U74" s="4">
        <v>357833.64</v>
      </c>
      <c r="V74" s="4">
        <v>653504.04</v>
      </c>
      <c r="W74" s="14">
        <f t="shared" si="6"/>
        <v>10523738.16</v>
      </c>
      <c r="X74" s="2">
        <v>38937418.8</v>
      </c>
      <c r="Y74" s="4">
        <v>5522982</v>
      </c>
      <c r="Z74" s="4">
        <v>510977.4</v>
      </c>
      <c r="AA74" s="58">
        <f t="shared" si="7"/>
        <v>44971378.199999996</v>
      </c>
      <c r="AB74" s="4">
        <v>479639.92</v>
      </c>
      <c r="AC74" s="4">
        <v>-1421454.4</v>
      </c>
      <c r="AD74" s="4">
        <v>-24898.93</v>
      </c>
      <c r="AE74" s="4">
        <v>-39.87</v>
      </c>
      <c r="AF74" s="4">
        <v>-2585.14</v>
      </c>
      <c r="AG74" s="4">
        <v>1749.66</v>
      </c>
      <c r="AH74" s="4">
        <v>-322070.79</v>
      </c>
      <c r="AI74" s="14">
        <v>-1289659.55</v>
      </c>
      <c r="AJ74" s="2">
        <v>-6522911.73</v>
      </c>
      <c r="AK74" s="4">
        <v>-925226.28</v>
      </c>
      <c r="AL74" s="4">
        <v>-85575.56</v>
      </c>
      <c r="AM74" s="58">
        <v>-7533713.57</v>
      </c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</row>
    <row r="75" spans="1:143" ht="12.75" customHeight="1">
      <c r="A75" s="31" t="s">
        <v>190</v>
      </c>
      <c r="B75" s="32" t="s">
        <v>191</v>
      </c>
      <c r="C75" s="24" t="s">
        <v>59</v>
      </c>
      <c r="D75" s="2">
        <v>3468790.9</v>
      </c>
      <c r="E75" s="2">
        <v>2058704.44</v>
      </c>
      <c r="F75" s="2">
        <v>20308.69</v>
      </c>
      <c r="G75" s="2">
        <v>924.85</v>
      </c>
      <c r="H75" s="2">
        <v>11696.78</v>
      </c>
      <c r="I75" s="2">
        <v>288603.91</v>
      </c>
      <c r="J75" s="2">
        <v>322526.06</v>
      </c>
      <c r="K75" s="14">
        <f t="shared" si="4"/>
        <v>6171555.63</v>
      </c>
      <c r="L75" s="4">
        <v>26909842.43</v>
      </c>
      <c r="M75" s="2">
        <v>2847699.27</v>
      </c>
      <c r="N75" s="2">
        <v>142912.76</v>
      </c>
      <c r="O75" s="58">
        <f t="shared" si="5"/>
        <v>29900454.46</v>
      </c>
      <c r="P75" s="2">
        <v>3316863.6</v>
      </c>
      <c r="Q75" s="2">
        <v>2988956.28</v>
      </c>
      <c r="R75" s="2">
        <v>39108.36</v>
      </c>
      <c r="S75" s="2">
        <v>1133.04</v>
      </c>
      <c r="T75" s="2">
        <v>14680.08</v>
      </c>
      <c r="U75" s="2">
        <v>318109.08</v>
      </c>
      <c r="V75" s="2">
        <v>672601.44</v>
      </c>
      <c r="W75" s="14">
        <f t="shared" si="6"/>
        <v>7351451.880000001</v>
      </c>
      <c r="X75" s="4">
        <v>32325026.64</v>
      </c>
      <c r="Y75" s="2">
        <v>3420754.2</v>
      </c>
      <c r="Z75" s="2">
        <v>171661.68</v>
      </c>
      <c r="AA75" s="58">
        <f t="shared" si="7"/>
        <v>35917442.52</v>
      </c>
      <c r="AB75" s="2">
        <v>151927.3</v>
      </c>
      <c r="AC75" s="2">
        <v>-930251.84</v>
      </c>
      <c r="AD75" s="2">
        <v>-18799.67</v>
      </c>
      <c r="AE75" s="2">
        <v>-208.19</v>
      </c>
      <c r="AF75" s="2">
        <v>-2983.3</v>
      </c>
      <c r="AG75" s="2">
        <v>-29505.17</v>
      </c>
      <c r="AH75" s="2">
        <v>-350075.38</v>
      </c>
      <c r="AI75" s="14">
        <v>-1179896.25</v>
      </c>
      <c r="AJ75" s="4">
        <v>-5415184.21</v>
      </c>
      <c r="AK75" s="2">
        <v>-573054.93</v>
      </c>
      <c r="AL75" s="2">
        <v>-28748.92</v>
      </c>
      <c r="AM75" s="58">
        <v>-6016988.06</v>
      </c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</row>
    <row r="76" spans="1:143" ht="12.75" customHeight="1">
      <c r="A76" s="31" t="s">
        <v>192</v>
      </c>
      <c r="B76" s="32" t="s">
        <v>107</v>
      </c>
      <c r="C76" s="24" t="s">
        <v>241</v>
      </c>
      <c r="D76" s="4">
        <v>2684328.04</v>
      </c>
      <c r="E76" s="4">
        <v>0</v>
      </c>
      <c r="F76" s="4">
        <v>14753.22</v>
      </c>
      <c r="G76" s="4">
        <v>701.87</v>
      </c>
      <c r="H76" s="4">
        <v>10450.28</v>
      </c>
      <c r="I76" s="4">
        <v>0</v>
      </c>
      <c r="J76" s="4">
        <v>0</v>
      </c>
      <c r="K76" s="14">
        <f t="shared" si="4"/>
        <v>2710233.41</v>
      </c>
      <c r="L76" s="4">
        <v>27020200.91</v>
      </c>
      <c r="M76" s="4">
        <v>2533450.88</v>
      </c>
      <c r="N76" s="4">
        <v>127914.53</v>
      </c>
      <c r="O76" s="58">
        <f t="shared" si="5"/>
        <v>29681566.32</v>
      </c>
      <c r="P76" s="4">
        <v>2376683.76</v>
      </c>
      <c r="Q76" s="4">
        <v>0</v>
      </c>
      <c r="R76" s="4">
        <v>30612</v>
      </c>
      <c r="S76" s="4">
        <v>794.04</v>
      </c>
      <c r="T76" s="4">
        <v>12435.12</v>
      </c>
      <c r="U76" s="4">
        <v>0</v>
      </c>
      <c r="V76" s="4">
        <v>0</v>
      </c>
      <c r="W76" s="14">
        <f t="shared" si="6"/>
        <v>2420524.92</v>
      </c>
      <c r="X76" s="4">
        <v>32457593.04</v>
      </c>
      <c r="Y76" s="4">
        <v>3043268.16</v>
      </c>
      <c r="Z76" s="4">
        <v>153646.32</v>
      </c>
      <c r="AA76" s="58">
        <f t="shared" si="7"/>
        <v>35654507.52</v>
      </c>
      <c r="AB76" s="4">
        <v>307644.28</v>
      </c>
      <c r="AC76" s="4">
        <v>0</v>
      </c>
      <c r="AD76" s="4">
        <v>-15858.78</v>
      </c>
      <c r="AE76" s="4">
        <v>-92.17</v>
      </c>
      <c r="AF76" s="4">
        <v>-1984.84</v>
      </c>
      <c r="AG76" s="4">
        <v>0</v>
      </c>
      <c r="AH76" s="4">
        <v>0</v>
      </c>
      <c r="AI76" s="14">
        <v>289708.49</v>
      </c>
      <c r="AJ76" s="4">
        <v>-5437392.13</v>
      </c>
      <c r="AK76" s="4">
        <v>-509817.28</v>
      </c>
      <c r="AL76" s="4">
        <v>-25731.79</v>
      </c>
      <c r="AM76" s="58">
        <v>-5972941.2</v>
      </c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</row>
    <row r="77" spans="1:143" ht="12.75" customHeight="1">
      <c r="A77" s="31" t="s">
        <v>152</v>
      </c>
      <c r="B77" s="32" t="s">
        <v>113</v>
      </c>
      <c r="C77" s="24" t="s">
        <v>26</v>
      </c>
      <c r="D77" s="4">
        <v>1401171.52</v>
      </c>
      <c r="E77" s="4">
        <v>1198426.46</v>
      </c>
      <c r="F77" s="4">
        <v>10773.28</v>
      </c>
      <c r="G77" s="4">
        <v>486.74</v>
      </c>
      <c r="H77" s="4">
        <v>7003.51</v>
      </c>
      <c r="I77" s="4">
        <v>128279.93</v>
      </c>
      <c r="J77" s="4">
        <v>128044.89</v>
      </c>
      <c r="K77" s="14">
        <f t="shared" si="4"/>
        <v>2874186.33</v>
      </c>
      <c r="L77" s="4">
        <v>14620548.26</v>
      </c>
      <c r="M77" s="4">
        <v>911432.33</v>
      </c>
      <c r="N77" s="4">
        <v>46786.82</v>
      </c>
      <c r="O77" s="58">
        <f t="shared" si="5"/>
        <v>15578767.41</v>
      </c>
      <c r="P77" s="4">
        <v>1270258.8</v>
      </c>
      <c r="Q77" s="4">
        <v>1650150.48</v>
      </c>
      <c r="R77" s="4">
        <v>22867.68</v>
      </c>
      <c r="S77" s="4">
        <v>573.72</v>
      </c>
      <c r="T77" s="4">
        <v>8781.24</v>
      </c>
      <c r="U77" s="4">
        <v>111117.72</v>
      </c>
      <c r="V77" s="4">
        <v>251454.24</v>
      </c>
      <c r="W77" s="14">
        <f t="shared" si="6"/>
        <v>3315203.880000001</v>
      </c>
      <c r="X77" s="4">
        <v>17562704.52</v>
      </c>
      <c r="Y77" s="4">
        <v>1094843.76</v>
      </c>
      <c r="Z77" s="4">
        <v>56198.64</v>
      </c>
      <c r="AA77" s="58">
        <f t="shared" si="7"/>
        <v>18713746.92</v>
      </c>
      <c r="AB77" s="4">
        <v>130912.72</v>
      </c>
      <c r="AC77" s="4">
        <v>-451724.02</v>
      </c>
      <c r="AD77" s="4">
        <v>-12094.4</v>
      </c>
      <c r="AE77" s="4">
        <v>-86.98</v>
      </c>
      <c r="AF77" s="4">
        <v>-1777.73</v>
      </c>
      <c r="AG77" s="4">
        <v>17162.21</v>
      </c>
      <c r="AH77" s="4">
        <v>-123409.35</v>
      </c>
      <c r="AI77" s="14">
        <v>-441017.55</v>
      </c>
      <c r="AJ77" s="4">
        <v>-2942156.26</v>
      </c>
      <c r="AK77" s="4">
        <v>-183411.43</v>
      </c>
      <c r="AL77" s="4">
        <v>-9411.82</v>
      </c>
      <c r="AM77" s="58">
        <v>-3134979.51</v>
      </c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</row>
    <row r="78" spans="1:143" ht="12.75" customHeight="1">
      <c r="A78" s="31" t="s">
        <v>172</v>
      </c>
      <c r="B78" s="32" t="s">
        <v>176</v>
      </c>
      <c r="C78" s="24" t="s">
        <v>177</v>
      </c>
      <c r="D78" s="4">
        <v>3676832.85</v>
      </c>
      <c r="E78" s="4">
        <v>1630281.83</v>
      </c>
      <c r="F78" s="4">
        <v>11501.11</v>
      </c>
      <c r="G78" s="4">
        <v>588.86</v>
      </c>
      <c r="H78" s="4">
        <v>7050.26</v>
      </c>
      <c r="I78" s="4">
        <v>135835.17</v>
      </c>
      <c r="J78" s="4">
        <v>95901.29</v>
      </c>
      <c r="K78" s="14">
        <f t="shared" si="4"/>
        <v>5557991.37</v>
      </c>
      <c r="L78" s="4">
        <v>10285936.74</v>
      </c>
      <c r="M78" s="4">
        <v>106935.25</v>
      </c>
      <c r="N78" s="4">
        <v>8371.15</v>
      </c>
      <c r="O78" s="58">
        <f t="shared" si="5"/>
        <v>10401243.14</v>
      </c>
      <c r="P78" s="4">
        <v>3083152.68</v>
      </c>
      <c r="Q78" s="4">
        <v>2131755</v>
      </c>
      <c r="R78" s="4">
        <v>24116.16</v>
      </c>
      <c r="S78" s="4">
        <v>645.12</v>
      </c>
      <c r="T78" s="4">
        <v>8639.64</v>
      </c>
      <c r="U78" s="4">
        <v>127950.84</v>
      </c>
      <c r="V78" s="4">
        <v>198883.68</v>
      </c>
      <c r="W78" s="14">
        <f t="shared" si="6"/>
        <v>5575143.119999999</v>
      </c>
      <c r="X78" s="4">
        <v>12355820.4</v>
      </c>
      <c r="Y78" s="4">
        <v>128454.24</v>
      </c>
      <c r="Z78" s="4">
        <v>10055.16</v>
      </c>
      <c r="AA78" s="58">
        <f t="shared" si="7"/>
        <v>12494329.8</v>
      </c>
      <c r="AB78" s="4">
        <v>593680.17</v>
      </c>
      <c r="AC78" s="4">
        <v>-501473.17</v>
      </c>
      <c r="AD78" s="4">
        <v>-12615.05</v>
      </c>
      <c r="AE78" s="4">
        <v>-56.26</v>
      </c>
      <c r="AF78" s="4">
        <v>-1589.38</v>
      </c>
      <c r="AG78" s="4">
        <v>7884.33</v>
      </c>
      <c r="AH78" s="4">
        <v>-102982.39</v>
      </c>
      <c r="AI78" s="14">
        <v>-17151.75</v>
      </c>
      <c r="AJ78" s="4">
        <v>-2069883.66</v>
      </c>
      <c r="AK78" s="4">
        <v>-21518.99</v>
      </c>
      <c r="AL78" s="4">
        <v>-1684.01</v>
      </c>
      <c r="AM78" s="58">
        <v>-2093086.66</v>
      </c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</row>
    <row r="79" spans="1:143" ht="12.75" customHeight="1">
      <c r="A79" s="31" t="s">
        <v>89</v>
      </c>
      <c r="B79" s="32" t="s">
        <v>146</v>
      </c>
      <c r="C79" s="24" t="s">
        <v>20</v>
      </c>
      <c r="D79" s="2">
        <v>1672465.62</v>
      </c>
      <c r="E79" s="2">
        <v>1321160.6</v>
      </c>
      <c r="F79" s="2">
        <v>10945.97</v>
      </c>
      <c r="G79" s="2">
        <v>633.62</v>
      </c>
      <c r="H79" s="2">
        <v>6274.47</v>
      </c>
      <c r="I79" s="2">
        <v>156794.35</v>
      </c>
      <c r="J79" s="2">
        <v>129346.53</v>
      </c>
      <c r="K79" s="14">
        <f t="shared" si="4"/>
        <v>3297621.1600000006</v>
      </c>
      <c r="L79" s="2">
        <v>14668424.05</v>
      </c>
      <c r="M79" s="4">
        <v>922438.55</v>
      </c>
      <c r="N79" s="4">
        <v>46938.8</v>
      </c>
      <c r="O79" s="58">
        <f t="shared" si="5"/>
        <v>15637801.400000002</v>
      </c>
      <c r="P79" s="2">
        <v>1511411.4</v>
      </c>
      <c r="Q79" s="2">
        <v>1882073.76</v>
      </c>
      <c r="R79" s="2">
        <v>20731.08</v>
      </c>
      <c r="S79" s="2">
        <v>651.36</v>
      </c>
      <c r="T79" s="2">
        <v>7307.28</v>
      </c>
      <c r="U79" s="2">
        <v>154949.04</v>
      </c>
      <c r="V79" s="2">
        <v>255878.16</v>
      </c>
      <c r="W79" s="14">
        <f t="shared" si="6"/>
        <v>3833002.08</v>
      </c>
      <c r="X79" s="2">
        <v>17620214.64</v>
      </c>
      <c r="Y79" s="4">
        <v>1108064.88</v>
      </c>
      <c r="Z79" s="4">
        <v>56381.16</v>
      </c>
      <c r="AA79" s="58">
        <f t="shared" si="7"/>
        <v>18784660.68</v>
      </c>
      <c r="AB79" s="2">
        <v>161054.22</v>
      </c>
      <c r="AC79" s="2">
        <v>-560913.16</v>
      </c>
      <c r="AD79" s="2">
        <v>-9785.11</v>
      </c>
      <c r="AE79" s="2">
        <v>-17.74</v>
      </c>
      <c r="AF79" s="2">
        <v>-1032.81</v>
      </c>
      <c r="AG79" s="2">
        <v>1845.31</v>
      </c>
      <c r="AH79" s="2">
        <v>-126531.63</v>
      </c>
      <c r="AI79" s="14">
        <v>-535380.92</v>
      </c>
      <c r="AJ79" s="2">
        <v>-2951790.59</v>
      </c>
      <c r="AK79" s="4">
        <v>-185626.33</v>
      </c>
      <c r="AL79" s="4">
        <v>-9442.36</v>
      </c>
      <c r="AM79" s="58">
        <v>-3146859.28</v>
      </c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</row>
    <row r="80" spans="1:143" ht="12.75" customHeight="1">
      <c r="A80" s="31" t="s">
        <v>89</v>
      </c>
      <c r="B80" s="32" t="s">
        <v>147</v>
      </c>
      <c r="C80" s="24" t="s">
        <v>148</v>
      </c>
      <c r="D80" s="4">
        <v>6473418.44</v>
      </c>
      <c r="E80" s="4">
        <v>1453698.73</v>
      </c>
      <c r="F80" s="4">
        <v>12044.07</v>
      </c>
      <c r="G80" s="4">
        <v>697.18</v>
      </c>
      <c r="H80" s="4">
        <v>6903.92</v>
      </c>
      <c r="I80" s="4">
        <v>77508.94</v>
      </c>
      <c r="J80" s="4">
        <v>142322.5</v>
      </c>
      <c r="K80" s="14">
        <f t="shared" si="4"/>
        <v>8166593.78</v>
      </c>
      <c r="L80" s="4">
        <v>9664515.56</v>
      </c>
      <c r="M80" s="4">
        <v>759315.29</v>
      </c>
      <c r="N80" s="4">
        <v>39508.5</v>
      </c>
      <c r="O80" s="58">
        <f t="shared" si="5"/>
        <v>10463339.350000001</v>
      </c>
      <c r="P80" s="4">
        <v>6124452.84</v>
      </c>
      <c r="Q80" s="4">
        <v>2058240.12</v>
      </c>
      <c r="R80" s="4">
        <v>22671.6</v>
      </c>
      <c r="S80" s="4">
        <v>712.32</v>
      </c>
      <c r="T80" s="4">
        <v>7991.28</v>
      </c>
      <c r="U80" s="4">
        <v>101831.76</v>
      </c>
      <c r="V80" s="4">
        <v>279828.84</v>
      </c>
      <c r="W80" s="14">
        <f t="shared" si="6"/>
        <v>8595728.76</v>
      </c>
      <c r="X80" s="4">
        <v>11609347.92</v>
      </c>
      <c r="Y80" s="4">
        <v>912115.56</v>
      </c>
      <c r="Z80" s="4">
        <v>47456.16</v>
      </c>
      <c r="AA80" s="58">
        <f t="shared" si="7"/>
        <v>12568919.64</v>
      </c>
      <c r="AB80" s="4">
        <v>348965.6</v>
      </c>
      <c r="AC80" s="4">
        <v>-604541.39</v>
      </c>
      <c r="AD80" s="4">
        <v>-10627.53</v>
      </c>
      <c r="AE80" s="4">
        <v>-15.14</v>
      </c>
      <c r="AF80" s="4">
        <v>-1087.36</v>
      </c>
      <c r="AG80" s="4">
        <v>-24322.82</v>
      </c>
      <c r="AH80" s="4">
        <v>-137506.34</v>
      </c>
      <c r="AI80" s="14">
        <v>-429134.98</v>
      </c>
      <c r="AJ80" s="4">
        <v>-1944832.36</v>
      </c>
      <c r="AK80" s="4">
        <v>-152800.27</v>
      </c>
      <c r="AL80" s="4">
        <v>-7947.66</v>
      </c>
      <c r="AM80" s="58">
        <v>-2105580.29</v>
      </c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</row>
    <row r="81" spans="1:143" ht="12.75" customHeight="1">
      <c r="A81" s="31" t="s">
        <v>89</v>
      </c>
      <c r="B81" s="32" t="s">
        <v>149</v>
      </c>
      <c r="C81" s="24" t="s">
        <v>242</v>
      </c>
      <c r="D81" s="4">
        <v>1578995.72</v>
      </c>
      <c r="E81" s="4">
        <v>1883130.66</v>
      </c>
      <c r="F81" s="4">
        <v>15601.96</v>
      </c>
      <c r="G81" s="4">
        <v>903.14</v>
      </c>
      <c r="H81" s="4">
        <v>8943.39</v>
      </c>
      <c r="I81" s="4">
        <v>200044.66</v>
      </c>
      <c r="J81" s="4">
        <v>184365.48</v>
      </c>
      <c r="K81" s="14">
        <f t="shared" si="4"/>
        <v>3871985.0100000002</v>
      </c>
      <c r="L81" s="4">
        <v>40206915.29</v>
      </c>
      <c r="M81" s="4">
        <v>1218046.99</v>
      </c>
      <c r="N81" s="4">
        <v>232432.27</v>
      </c>
      <c r="O81" s="58">
        <f t="shared" si="5"/>
        <v>41657394.550000004</v>
      </c>
      <c r="P81" s="4">
        <v>1430881.68</v>
      </c>
      <c r="Q81" s="4">
        <v>2697455.88</v>
      </c>
      <c r="R81" s="4">
        <v>29712.48</v>
      </c>
      <c r="S81" s="4">
        <v>933.48</v>
      </c>
      <c r="T81" s="4">
        <v>10473.12</v>
      </c>
      <c r="U81" s="4">
        <v>189642.84</v>
      </c>
      <c r="V81" s="4">
        <v>366733.68</v>
      </c>
      <c r="W81" s="14">
        <f t="shared" si="6"/>
        <v>4725833.159999999</v>
      </c>
      <c r="X81" s="4">
        <v>48297927.12</v>
      </c>
      <c r="Y81" s="4">
        <v>1463159.88</v>
      </c>
      <c r="Z81" s="4">
        <v>279189.24</v>
      </c>
      <c r="AA81" s="58">
        <f t="shared" si="7"/>
        <v>50040276.24</v>
      </c>
      <c r="AB81" s="4">
        <v>148114.04</v>
      </c>
      <c r="AC81" s="4">
        <v>-814325.22</v>
      </c>
      <c r="AD81" s="4">
        <v>-14110.52</v>
      </c>
      <c r="AE81" s="4">
        <v>-30.34</v>
      </c>
      <c r="AF81" s="4">
        <v>-1529.73</v>
      </c>
      <c r="AG81" s="4">
        <v>10401.82</v>
      </c>
      <c r="AH81" s="4">
        <v>-182368.2</v>
      </c>
      <c r="AI81" s="14">
        <v>-853848.15</v>
      </c>
      <c r="AJ81" s="4">
        <v>-8091011.83</v>
      </c>
      <c r="AK81" s="4">
        <v>-245112.89</v>
      </c>
      <c r="AL81" s="4">
        <v>-46756.97</v>
      </c>
      <c r="AM81" s="58">
        <v>-8382881.69</v>
      </c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</row>
    <row r="82" spans="1:143" ht="12.75" customHeight="1">
      <c r="A82" s="31" t="s">
        <v>192</v>
      </c>
      <c r="B82" s="32" t="s">
        <v>116</v>
      </c>
      <c r="C82" s="24" t="s">
        <v>60</v>
      </c>
      <c r="D82" s="4">
        <v>4382254.3</v>
      </c>
      <c r="E82" s="4">
        <v>0</v>
      </c>
      <c r="F82" s="4">
        <v>19421.48</v>
      </c>
      <c r="G82" s="4">
        <v>923.96</v>
      </c>
      <c r="H82" s="4">
        <v>13756.99</v>
      </c>
      <c r="I82" s="4">
        <v>0</v>
      </c>
      <c r="J82" s="4">
        <v>0</v>
      </c>
      <c r="K82" s="14">
        <f t="shared" si="4"/>
        <v>4416356.73</v>
      </c>
      <c r="L82" s="4">
        <v>43179662.93</v>
      </c>
      <c r="M82" s="2">
        <v>3504587.06</v>
      </c>
      <c r="N82" s="2">
        <v>179212.59</v>
      </c>
      <c r="O82" s="58">
        <f t="shared" si="5"/>
        <v>46863462.580000006</v>
      </c>
      <c r="P82" s="4">
        <v>4137654.36</v>
      </c>
      <c r="Q82" s="4">
        <v>0</v>
      </c>
      <c r="R82" s="4">
        <v>40315.68</v>
      </c>
      <c r="S82" s="4">
        <v>1045.8</v>
      </c>
      <c r="T82" s="4">
        <v>16376.88</v>
      </c>
      <c r="U82" s="4">
        <v>0</v>
      </c>
      <c r="V82" s="4">
        <v>0</v>
      </c>
      <c r="W82" s="14">
        <f t="shared" si="6"/>
        <v>4195392.72</v>
      </c>
      <c r="X82" s="4">
        <v>51868893.72</v>
      </c>
      <c r="Y82" s="2">
        <v>4209830.28</v>
      </c>
      <c r="Z82" s="2">
        <v>215263.68</v>
      </c>
      <c r="AA82" s="58">
        <f t="shared" si="7"/>
        <v>56293987.68</v>
      </c>
      <c r="AB82" s="4">
        <v>244599.94</v>
      </c>
      <c r="AC82" s="4">
        <v>0</v>
      </c>
      <c r="AD82" s="4">
        <v>-20894.2</v>
      </c>
      <c r="AE82" s="4">
        <v>-121.84</v>
      </c>
      <c r="AF82" s="4">
        <v>-2619.89</v>
      </c>
      <c r="AG82" s="4">
        <v>0</v>
      </c>
      <c r="AH82" s="4">
        <v>0</v>
      </c>
      <c r="AI82" s="14">
        <v>220964.01</v>
      </c>
      <c r="AJ82" s="4">
        <v>-8689230.79</v>
      </c>
      <c r="AK82" s="2">
        <v>-705243.22</v>
      </c>
      <c r="AL82" s="2">
        <v>-36051.09</v>
      </c>
      <c r="AM82" s="58">
        <v>-9430525.1</v>
      </c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</row>
    <row r="83" spans="1:143" ht="12.75" customHeight="1">
      <c r="A83" s="31" t="s">
        <v>194</v>
      </c>
      <c r="B83" s="32" t="s">
        <v>138</v>
      </c>
      <c r="C83" s="24" t="s">
        <v>61</v>
      </c>
      <c r="D83" s="2">
        <v>4678903.23</v>
      </c>
      <c r="E83" s="2">
        <v>2569214.34</v>
      </c>
      <c r="F83" s="2">
        <v>22950.38</v>
      </c>
      <c r="G83" s="2">
        <v>1222.35</v>
      </c>
      <c r="H83" s="2">
        <v>12896.34</v>
      </c>
      <c r="I83" s="2">
        <v>288319.36</v>
      </c>
      <c r="J83" s="2">
        <v>289823.21</v>
      </c>
      <c r="K83" s="14">
        <f t="shared" si="4"/>
        <v>7863329.21</v>
      </c>
      <c r="L83" s="4">
        <v>30633513.71</v>
      </c>
      <c r="M83" s="4">
        <v>3791363.91</v>
      </c>
      <c r="N83" s="4">
        <v>189687.36</v>
      </c>
      <c r="O83" s="58">
        <f t="shared" si="5"/>
        <v>34614564.980000004</v>
      </c>
      <c r="P83" s="2">
        <v>4381560.36</v>
      </c>
      <c r="Q83" s="2">
        <v>3741365.4</v>
      </c>
      <c r="R83" s="2">
        <v>48194.28</v>
      </c>
      <c r="S83" s="2">
        <v>1481.52</v>
      </c>
      <c r="T83" s="2">
        <v>16936.8</v>
      </c>
      <c r="U83" s="2">
        <v>386101.92</v>
      </c>
      <c r="V83" s="2">
        <v>607194.84</v>
      </c>
      <c r="W83" s="14">
        <f t="shared" si="6"/>
        <v>9182835.12</v>
      </c>
      <c r="X83" s="4">
        <v>36798028.44</v>
      </c>
      <c r="Y83" s="4">
        <v>4554316.56</v>
      </c>
      <c r="Z83" s="4">
        <v>227845.68</v>
      </c>
      <c r="AA83" s="58">
        <f t="shared" si="7"/>
        <v>41580190.68</v>
      </c>
      <c r="AB83" s="2">
        <v>297342.87</v>
      </c>
      <c r="AC83" s="2">
        <v>-1172151.06</v>
      </c>
      <c r="AD83" s="2">
        <v>-25243.9</v>
      </c>
      <c r="AE83" s="2">
        <v>-259.17</v>
      </c>
      <c r="AF83" s="2">
        <v>-4040.46</v>
      </c>
      <c r="AG83" s="2">
        <v>-97782.56</v>
      </c>
      <c r="AH83" s="2">
        <v>-317371.63</v>
      </c>
      <c r="AI83" s="14">
        <v>-1319505.91</v>
      </c>
      <c r="AJ83" s="4">
        <v>-6164514.73</v>
      </c>
      <c r="AK83" s="4">
        <v>-762952.65</v>
      </c>
      <c r="AL83" s="4">
        <v>-38158.32</v>
      </c>
      <c r="AM83" s="58">
        <v>-6965625.7</v>
      </c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</row>
    <row r="84" spans="1:143" ht="12.75" customHeight="1">
      <c r="A84" s="31" t="s">
        <v>157</v>
      </c>
      <c r="B84" s="32" t="s">
        <v>128</v>
      </c>
      <c r="C84" s="24" t="s">
        <v>30</v>
      </c>
      <c r="D84" s="4">
        <v>2852659.98</v>
      </c>
      <c r="E84" s="4">
        <v>1312663.59</v>
      </c>
      <c r="F84" s="4">
        <v>12004.58</v>
      </c>
      <c r="G84" s="4">
        <v>757.51</v>
      </c>
      <c r="H84" s="4">
        <v>7304.01</v>
      </c>
      <c r="I84" s="4">
        <v>165337.5</v>
      </c>
      <c r="J84" s="4">
        <v>162625.28</v>
      </c>
      <c r="K84" s="14">
        <f t="shared" si="4"/>
        <v>4513352.45</v>
      </c>
      <c r="L84" s="4">
        <v>15095306.86</v>
      </c>
      <c r="M84" s="4">
        <v>2411621.2</v>
      </c>
      <c r="N84" s="4">
        <v>123201.63</v>
      </c>
      <c r="O84" s="58">
        <f t="shared" si="5"/>
        <v>17630129.689999998</v>
      </c>
      <c r="P84" s="4">
        <v>2678043.36</v>
      </c>
      <c r="Q84" s="4">
        <v>1868009.16</v>
      </c>
      <c r="R84" s="4">
        <v>23385.84</v>
      </c>
      <c r="S84" s="4">
        <v>773.52</v>
      </c>
      <c r="T84" s="4">
        <v>7964.52</v>
      </c>
      <c r="U84" s="4">
        <v>196426.44</v>
      </c>
      <c r="V84" s="4">
        <v>320109</v>
      </c>
      <c r="W84" s="14">
        <f t="shared" si="6"/>
        <v>5094711.839999999</v>
      </c>
      <c r="X84" s="4">
        <v>18133000.92</v>
      </c>
      <c r="Y84" s="4">
        <v>2896922.16</v>
      </c>
      <c r="Z84" s="4">
        <v>147985.32</v>
      </c>
      <c r="AA84" s="58">
        <f t="shared" si="7"/>
        <v>21177908.400000002</v>
      </c>
      <c r="AB84" s="4">
        <v>174616.62</v>
      </c>
      <c r="AC84" s="4">
        <v>-555345.57</v>
      </c>
      <c r="AD84" s="4">
        <v>-11381.26</v>
      </c>
      <c r="AE84" s="4">
        <v>-16.01</v>
      </c>
      <c r="AF84" s="4">
        <v>-660.51</v>
      </c>
      <c r="AG84" s="4">
        <v>-31088.94</v>
      </c>
      <c r="AH84" s="4">
        <v>-157483.72</v>
      </c>
      <c r="AI84" s="14">
        <v>-581359.39</v>
      </c>
      <c r="AJ84" s="4">
        <v>-3037694.06</v>
      </c>
      <c r="AK84" s="4">
        <v>-485300.96</v>
      </c>
      <c r="AL84" s="4">
        <v>-24783.69</v>
      </c>
      <c r="AM84" s="58">
        <v>-3547778.71</v>
      </c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</row>
    <row r="85" spans="1:143" ht="12.75" customHeight="1">
      <c r="A85" s="31" t="s">
        <v>195</v>
      </c>
      <c r="B85" s="32" t="s">
        <v>196</v>
      </c>
      <c r="C85" s="24" t="s">
        <v>62</v>
      </c>
      <c r="D85" s="4">
        <v>1172924.37</v>
      </c>
      <c r="E85" s="4">
        <v>739996.4</v>
      </c>
      <c r="F85" s="4">
        <v>7299.91</v>
      </c>
      <c r="G85" s="4">
        <v>332.44</v>
      </c>
      <c r="H85" s="4">
        <v>4204.38</v>
      </c>
      <c r="I85" s="4">
        <v>89942.65</v>
      </c>
      <c r="J85" s="4">
        <v>115931.22</v>
      </c>
      <c r="K85" s="14">
        <f t="shared" si="4"/>
        <v>2130631.3699999996</v>
      </c>
      <c r="L85" s="4">
        <v>8440427.44</v>
      </c>
      <c r="M85" s="4">
        <v>1661185.1</v>
      </c>
      <c r="N85" s="4">
        <v>81458.8</v>
      </c>
      <c r="O85" s="58">
        <f t="shared" si="5"/>
        <v>10183071.34</v>
      </c>
      <c r="P85" s="4">
        <v>1067256.12</v>
      </c>
      <c r="Q85" s="4">
        <v>1072929.36</v>
      </c>
      <c r="R85" s="4">
        <v>14038.56</v>
      </c>
      <c r="S85" s="4">
        <v>406.68</v>
      </c>
      <c r="T85" s="4">
        <v>5269.56</v>
      </c>
      <c r="U85" s="4">
        <v>105758.28</v>
      </c>
      <c r="V85" s="4">
        <v>241440.12</v>
      </c>
      <c r="W85" s="14">
        <f t="shared" si="6"/>
        <v>2507098.6800000006</v>
      </c>
      <c r="X85" s="4">
        <v>10138931.28</v>
      </c>
      <c r="Y85" s="4">
        <v>1995472.56</v>
      </c>
      <c r="Z85" s="4">
        <v>97845.36</v>
      </c>
      <c r="AA85" s="58">
        <f t="shared" si="7"/>
        <v>12232249.2</v>
      </c>
      <c r="AB85" s="4">
        <v>105668.25</v>
      </c>
      <c r="AC85" s="4">
        <v>-332932.96</v>
      </c>
      <c r="AD85" s="4">
        <v>-6738.65</v>
      </c>
      <c r="AE85" s="4">
        <v>-74.24</v>
      </c>
      <c r="AF85" s="4">
        <v>-1065.18</v>
      </c>
      <c r="AG85" s="4">
        <v>-15815.63</v>
      </c>
      <c r="AH85" s="4">
        <v>-125508.9</v>
      </c>
      <c r="AI85" s="14">
        <v>-376467.31</v>
      </c>
      <c r="AJ85" s="4">
        <v>-1698503.84</v>
      </c>
      <c r="AK85" s="4">
        <v>-334287.46</v>
      </c>
      <c r="AL85" s="4">
        <v>-16386.56</v>
      </c>
      <c r="AM85" s="58">
        <v>-2049177.86</v>
      </c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</row>
    <row r="86" spans="1:143" ht="12.75" customHeight="1">
      <c r="A86" s="31" t="s">
        <v>197</v>
      </c>
      <c r="B86" s="32" t="s">
        <v>139</v>
      </c>
      <c r="C86" s="24" t="s">
        <v>64</v>
      </c>
      <c r="D86" s="4">
        <v>16623828.04</v>
      </c>
      <c r="E86" s="4">
        <v>8721866.5</v>
      </c>
      <c r="F86" s="4">
        <v>78405.43</v>
      </c>
      <c r="G86" s="4">
        <v>3542.37</v>
      </c>
      <c r="H86" s="4">
        <v>50969.87</v>
      </c>
      <c r="I86" s="4">
        <v>1000937.92</v>
      </c>
      <c r="J86" s="4">
        <v>931880.63</v>
      </c>
      <c r="K86" s="14">
        <f t="shared" si="4"/>
        <v>27411430.76</v>
      </c>
      <c r="L86" s="2">
        <v>234839156.13</v>
      </c>
      <c r="M86" s="4">
        <v>12694249.02</v>
      </c>
      <c r="N86" s="4">
        <v>971676.47</v>
      </c>
      <c r="O86" s="58">
        <f t="shared" si="5"/>
        <v>248505081.62</v>
      </c>
      <c r="P86" s="4">
        <v>15070409.64</v>
      </c>
      <c r="Q86" s="4">
        <v>11941042.8</v>
      </c>
      <c r="R86" s="4">
        <v>165477.96</v>
      </c>
      <c r="S86" s="4">
        <v>4151.76</v>
      </c>
      <c r="T86" s="4">
        <v>63543.96</v>
      </c>
      <c r="U86" s="4">
        <v>1059431.28</v>
      </c>
      <c r="V86" s="4">
        <v>1819606.92</v>
      </c>
      <c r="W86" s="14">
        <f t="shared" si="6"/>
        <v>30123664.320000008</v>
      </c>
      <c r="X86" s="2">
        <v>282096857.4</v>
      </c>
      <c r="Y86" s="4">
        <v>15248767.8</v>
      </c>
      <c r="Z86" s="4">
        <v>1167142.8</v>
      </c>
      <c r="AA86" s="58">
        <f t="shared" si="7"/>
        <v>298512768</v>
      </c>
      <c r="AB86" s="4">
        <v>1553418.4</v>
      </c>
      <c r="AC86" s="4">
        <v>-3219176.3</v>
      </c>
      <c r="AD86" s="4">
        <v>-87072.53</v>
      </c>
      <c r="AE86" s="4">
        <v>-609.39</v>
      </c>
      <c r="AF86" s="4">
        <v>-12574.09</v>
      </c>
      <c r="AG86" s="4">
        <v>-58493.36</v>
      </c>
      <c r="AH86" s="4">
        <v>-887726.29</v>
      </c>
      <c r="AI86" s="14">
        <v>-2712233.56</v>
      </c>
      <c r="AJ86" s="2">
        <v>-47257701.27</v>
      </c>
      <c r="AK86" s="4">
        <v>-2554518.78</v>
      </c>
      <c r="AL86" s="4">
        <v>-195466.33</v>
      </c>
      <c r="AM86" s="58">
        <v>-50007686.38</v>
      </c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</row>
    <row r="87" spans="1:143" ht="12.75" customHeight="1">
      <c r="A87" s="31" t="s">
        <v>198</v>
      </c>
      <c r="B87" s="32" t="s">
        <v>199</v>
      </c>
      <c r="C87" s="24" t="s">
        <v>65</v>
      </c>
      <c r="D87" s="2">
        <v>1137480.13</v>
      </c>
      <c r="E87" s="2">
        <v>566060.22</v>
      </c>
      <c r="F87" s="2">
        <v>5584.07</v>
      </c>
      <c r="G87" s="2">
        <v>254.3</v>
      </c>
      <c r="H87" s="2">
        <v>3216.14</v>
      </c>
      <c r="I87" s="2">
        <v>86513.49</v>
      </c>
      <c r="J87" s="2">
        <v>88681.58</v>
      </c>
      <c r="K87" s="14">
        <f t="shared" si="4"/>
        <v>1887789.93</v>
      </c>
      <c r="L87" s="4">
        <v>5133885.5</v>
      </c>
      <c r="M87" s="4">
        <v>610458.02</v>
      </c>
      <c r="N87" s="4">
        <v>31106.4</v>
      </c>
      <c r="O87" s="58">
        <f t="shared" si="5"/>
        <v>5775449.92</v>
      </c>
      <c r="P87" s="2">
        <v>1007510.76</v>
      </c>
      <c r="Q87" s="2">
        <v>811957.8</v>
      </c>
      <c r="R87" s="2">
        <v>10623.84</v>
      </c>
      <c r="S87" s="2">
        <v>307.8</v>
      </c>
      <c r="T87" s="2">
        <v>3987.84</v>
      </c>
      <c r="U87" s="2">
        <v>86719.68</v>
      </c>
      <c r="V87" s="2">
        <v>182713.92</v>
      </c>
      <c r="W87" s="14">
        <f t="shared" si="6"/>
        <v>2103821.64</v>
      </c>
      <c r="X87" s="4">
        <v>6166999.56</v>
      </c>
      <c r="Y87" s="4">
        <v>733303.08</v>
      </c>
      <c r="Z87" s="4">
        <v>37363.92</v>
      </c>
      <c r="AA87" s="58">
        <f t="shared" si="7"/>
        <v>6937666.56</v>
      </c>
      <c r="AB87" s="2">
        <v>129969.37</v>
      </c>
      <c r="AC87" s="2">
        <v>-245897.58</v>
      </c>
      <c r="AD87" s="2">
        <v>-5039.77</v>
      </c>
      <c r="AE87" s="2">
        <v>-53.5</v>
      </c>
      <c r="AF87" s="2">
        <v>-771.7</v>
      </c>
      <c r="AG87" s="2">
        <v>-206.19</v>
      </c>
      <c r="AH87" s="2">
        <v>-94032.34</v>
      </c>
      <c r="AI87" s="14">
        <v>-216031.71</v>
      </c>
      <c r="AJ87" s="4">
        <v>-1033114.06</v>
      </c>
      <c r="AK87" s="4">
        <v>-122845.06</v>
      </c>
      <c r="AL87" s="4">
        <v>-6257.52</v>
      </c>
      <c r="AM87" s="58">
        <v>-1162216.64</v>
      </c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</row>
    <row r="88" spans="1:143" ht="12.75" customHeight="1">
      <c r="A88" s="31" t="s">
        <v>204</v>
      </c>
      <c r="B88" s="32" t="s">
        <v>205</v>
      </c>
      <c r="C88" s="24" t="s">
        <v>243</v>
      </c>
      <c r="D88" s="4">
        <v>1104153.23</v>
      </c>
      <c r="E88" s="4">
        <v>1030109.03</v>
      </c>
      <c r="F88" s="4">
        <v>9351.84</v>
      </c>
      <c r="G88" s="4">
        <v>349.38</v>
      </c>
      <c r="H88" s="4">
        <v>5939.99</v>
      </c>
      <c r="I88" s="4">
        <v>162008.82</v>
      </c>
      <c r="J88" s="4">
        <v>170215.89</v>
      </c>
      <c r="K88" s="14">
        <f t="shared" si="4"/>
        <v>2482128.1799999997</v>
      </c>
      <c r="L88" s="4">
        <v>12498382.96</v>
      </c>
      <c r="M88" s="4">
        <v>1396841.92</v>
      </c>
      <c r="N88" s="4">
        <v>119492.23</v>
      </c>
      <c r="O88" s="58">
        <f t="shared" si="5"/>
        <v>14014717.110000001</v>
      </c>
      <c r="P88" s="4">
        <v>1017332.16</v>
      </c>
      <c r="Q88" s="4">
        <v>1494968.28</v>
      </c>
      <c r="R88" s="4">
        <v>18426.6</v>
      </c>
      <c r="S88" s="4">
        <v>481.92</v>
      </c>
      <c r="T88" s="4">
        <v>7482.72</v>
      </c>
      <c r="U88" s="4">
        <v>169800.12</v>
      </c>
      <c r="V88" s="4">
        <v>329857.08</v>
      </c>
      <c r="W88" s="14">
        <f t="shared" si="6"/>
        <v>3038348.8800000004</v>
      </c>
      <c r="X88" s="4">
        <v>15013486.8</v>
      </c>
      <c r="Y88" s="4">
        <v>1677934.44</v>
      </c>
      <c r="Z88" s="4">
        <v>143529.72</v>
      </c>
      <c r="AA88" s="58">
        <f t="shared" si="7"/>
        <v>16834950.96</v>
      </c>
      <c r="AB88" s="4">
        <v>86821.07</v>
      </c>
      <c r="AC88" s="4">
        <v>-464859.25</v>
      </c>
      <c r="AD88" s="4">
        <v>-9074.76</v>
      </c>
      <c r="AE88" s="4">
        <v>-132.54</v>
      </c>
      <c r="AF88" s="4">
        <v>-1542.73</v>
      </c>
      <c r="AG88" s="4">
        <v>-7791.3</v>
      </c>
      <c r="AH88" s="4">
        <v>-159641.19</v>
      </c>
      <c r="AI88" s="14">
        <v>-556220.7</v>
      </c>
      <c r="AJ88" s="4">
        <v>-2515103.84</v>
      </c>
      <c r="AK88" s="4">
        <v>-281092.52</v>
      </c>
      <c r="AL88" s="4">
        <v>-24037.49</v>
      </c>
      <c r="AM88" s="58">
        <v>-2820233.85</v>
      </c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</row>
    <row r="89" spans="1:143" ht="12.75" customHeight="1">
      <c r="A89" s="31" t="s">
        <v>200</v>
      </c>
      <c r="B89" s="32" t="s">
        <v>178</v>
      </c>
      <c r="C89" s="24" t="s">
        <v>67</v>
      </c>
      <c r="D89" s="4">
        <v>3811488.4</v>
      </c>
      <c r="E89" s="4">
        <v>2134119.95</v>
      </c>
      <c r="F89" s="4">
        <v>17681.44</v>
      </c>
      <c r="G89" s="4">
        <v>1023.51</v>
      </c>
      <c r="H89" s="4">
        <v>10135.39</v>
      </c>
      <c r="I89" s="4">
        <v>243973.41</v>
      </c>
      <c r="J89" s="4">
        <v>208938.27</v>
      </c>
      <c r="K89" s="14">
        <f t="shared" si="4"/>
        <v>6427360.369999999</v>
      </c>
      <c r="L89" s="4">
        <v>23481129.23</v>
      </c>
      <c r="M89" s="2">
        <v>2567666.7</v>
      </c>
      <c r="N89" s="2">
        <v>127825.44</v>
      </c>
      <c r="O89" s="58">
        <f t="shared" si="5"/>
        <v>26176621.37</v>
      </c>
      <c r="P89" s="4">
        <v>3437213.04</v>
      </c>
      <c r="Q89" s="4">
        <v>3003431.28</v>
      </c>
      <c r="R89" s="4">
        <v>33082.92</v>
      </c>
      <c r="S89" s="4">
        <v>1039.44</v>
      </c>
      <c r="T89" s="4">
        <v>11661.12</v>
      </c>
      <c r="U89" s="4">
        <v>270758.28</v>
      </c>
      <c r="V89" s="4">
        <v>408332.76</v>
      </c>
      <c r="W89" s="14">
        <f t="shared" si="6"/>
        <v>7165518.840000001</v>
      </c>
      <c r="X89" s="4">
        <v>28206338.64</v>
      </c>
      <c r="Y89" s="2">
        <v>3084369.36</v>
      </c>
      <c r="Z89" s="2">
        <v>153539.28</v>
      </c>
      <c r="AA89" s="58">
        <f t="shared" si="7"/>
        <v>31444247.28</v>
      </c>
      <c r="AB89" s="4">
        <v>374275.36</v>
      </c>
      <c r="AC89" s="4">
        <v>-869311.33</v>
      </c>
      <c r="AD89" s="4">
        <v>-15401.48</v>
      </c>
      <c r="AE89" s="4">
        <v>-15.93</v>
      </c>
      <c r="AF89" s="4">
        <v>-1525.73</v>
      </c>
      <c r="AG89" s="4">
        <v>-26784.87</v>
      </c>
      <c r="AH89" s="4">
        <v>-199394.49</v>
      </c>
      <c r="AI89" s="14">
        <v>-738158.47</v>
      </c>
      <c r="AJ89" s="4">
        <v>-4725209.41</v>
      </c>
      <c r="AK89" s="2">
        <v>-516702.66</v>
      </c>
      <c r="AL89" s="2">
        <v>-25713.84</v>
      </c>
      <c r="AM89" s="58">
        <v>-5267625.91</v>
      </c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</row>
    <row r="90" spans="1:143" ht="12.75" customHeight="1">
      <c r="A90" s="31" t="s">
        <v>188</v>
      </c>
      <c r="B90" s="32" t="s">
        <v>109</v>
      </c>
      <c r="C90" s="24" t="s">
        <v>56</v>
      </c>
      <c r="D90" s="4">
        <v>1432430.59</v>
      </c>
      <c r="E90" s="4">
        <v>0</v>
      </c>
      <c r="F90" s="4">
        <v>9543.07</v>
      </c>
      <c r="G90" s="4">
        <v>454</v>
      </c>
      <c r="H90" s="4">
        <v>6759.73</v>
      </c>
      <c r="I90" s="4">
        <v>0</v>
      </c>
      <c r="J90" s="4">
        <v>0</v>
      </c>
      <c r="K90" s="14">
        <f t="shared" si="4"/>
        <v>1449187.3900000001</v>
      </c>
      <c r="L90" s="4">
        <v>17653608.06</v>
      </c>
      <c r="M90" s="4">
        <v>842738.52</v>
      </c>
      <c r="N90" s="4">
        <v>44864.26</v>
      </c>
      <c r="O90" s="58">
        <f t="shared" si="5"/>
        <v>18541210.84</v>
      </c>
      <c r="P90" s="4">
        <v>1280208.24</v>
      </c>
      <c r="Q90" s="4">
        <v>0</v>
      </c>
      <c r="R90" s="4">
        <v>20157</v>
      </c>
      <c r="S90" s="4">
        <v>522.84</v>
      </c>
      <c r="T90" s="4">
        <v>8188.08</v>
      </c>
      <c r="U90" s="4">
        <v>0</v>
      </c>
      <c r="V90" s="4">
        <v>0</v>
      </c>
      <c r="W90" s="14">
        <f t="shared" si="6"/>
        <v>1309076.1600000001</v>
      </c>
      <c r="X90" s="4">
        <v>21206120.16</v>
      </c>
      <c r="Y90" s="4">
        <v>1012326.48</v>
      </c>
      <c r="Z90" s="4">
        <v>53889.36</v>
      </c>
      <c r="AA90" s="58">
        <f t="shared" si="7"/>
        <v>22272336</v>
      </c>
      <c r="AB90" s="4">
        <v>152222.35</v>
      </c>
      <c r="AC90" s="4">
        <v>0</v>
      </c>
      <c r="AD90" s="4">
        <v>-10613.93</v>
      </c>
      <c r="AE90" s="4">
        <v>-68.84</v>
      </c>
      <c r="AF90" s="4">
        <v>-1428.35</v>
      </c>
      <c r="AG90" s="4">
        <v>0</v>
      </c>
      <c r="AH90" s="4">
        <v>0</v>
      </c>
      <c r="AI90" s="14">
        <v>140111.23</v>
      </c>
      <c r="AJ90" s="4">
        <v>-3552512.1</v>
      </c>
      <c r="AK90" s="4">
        <v>-169587.96</v>
      </c>
      <c r="AL90" s="4">
        <v>-9025.1</v>
      </c>
      <c r="AM90" s="58">
        <v>-3731125.16</v>
      </c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</row>
    <row r="91" spans="1:143" ht="12.75" customHeight="1">
      <c r="A91" s="31" t="s">
        <v>89</v>
      </c>
      <c r="B91" s="32" t="s">
        <v>150</v>
      </c>
      <c r="C91" s="24" t="s">
        <v>21</v>
      </c>
      <c r="D91" s="2">
        <v>5019865.7</v>
      </c>
      <c r="E91" s="2">
        <v>3496416.33</v>
      </c>
      <c r="F91" s="2">
        <v>28968.22</v>
      </c>
      <c r="G91" s="2">
        <v>1676.86</v>
      </c>
      <c r="H91" s="2">
        <v>16605.22</v>
      </c>
      <c r="I91" s="2">
        <v>391291.36</v>
      </c>
      <c r="J91" s="2">
        <v>342312.14</v>
      </c>
      <c r="K91" s="14">
        <f t="shared" si="4"/>
        <v>9297135.830000002</v>
      </c>
      <c r="L91" s="2">
        <v>30989169</v>
      </c>
      <c r="M91" s="4">
        <v>4785582.33</v>
      </c>
      <c r="N91" s="4">
        <v>234758.47</v>
      </c>
      <c r="O91" s="58">
        <f t="shared" si="5"/>
        <v>36009509.8</v>
      </c>
      <c r="P91" s="2">
        <v>4471631.16</v>
      </c>
      <c r="Q91" s="2">
        <v>4961147.64</v>
      </c>
      <c r="R91" s="2">
        <v>54647.16</v>
      </c>
      <c r="S91" s="2">
        <v>1716.84</v>
      </c>
      <c r="T91" s="2">
        <v>19262.04</v>
      </c>
      <c r="U91" s="2">
        <v>357730.92</v>
      </c>
      <c r="V91" s="2">
        <v>674494.92</v>
      </c>
      <c r="W91" s="14">
        <f t="shared" si="6"/>
        <v>10540630.68</v>
      </c>
      <c r="X91" s="2">
        <v>37225253.76</v>
      </c>
      <c r="Y91" s="4">
        <v>5748605.76</v>
      </c>
      <c r="Z91" s="4">
        <v>281983.44</v>
      </c>
      <c r="AA91" s="58">
        <f t="shared" si="7"/>
        <v>43255842.95999999</v>
      </c>
      <c r="AB91" s="2">
        <v>548234.54</v>
      </c>
      <c r="AC91" s="2">
        <v>-1464731.31</v>
      </c>
      <c r="AD91" s="2">
        <v>-25678.94</v>
      </c>
      <c r="AE91" s="2">
        <v>-39.98</v>
      </c>
      <c r="AF91" s="2">
        <v>-2656.82</v>
      </c>
      <c r="AG91" s="2">
        <v>33560.44</v>
      </c>
      <c r="AH91" s="2">
        <v>-332182.78</v>
      </c>
      <c r="AI91" s="14">
        <v>-1243494.85</v>
      </c>
      <c r="AJ91" s="2">
        <v>-6236084.76</v>
      </c>
      <c r="AK91" s="4">
        <v>-963023.43</v>
      </c>
      <c r="AL91" s="4">
        <v>-47224.97</v>
      </c>
      <c r="AM91" s="58">
        <v>-7246333.16</v>
      </c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</row>
    <row r="92" spans="1:143" ht="12.75" customHeight="1">
      <c r="A92" s="31" t="s">
        <v>202</v>
      </c>
      <c r="B92" s="32" t="s">
        <v>203</v>
      </c>
      <c r="C92" s="24" t="s">
        <v>68</v>
      </c>
      <c r="D92" s="4">
        <v>961038.32</v>
      </c>
      <c r="E92" s="4">
        <v>526133.67</v>
      </c>
      <c r="F92" s="4">
        <v>4490.6</v>
      </c>
      <c r="G92" s="4">
        <v>211.06</v>
      </c>
      <c r="H92" s="4">
        <v>2673.07</v>
      </c>
      <c r="I92" s="4">
        <v>86426.68</v>
      </c>
      <c r="J92" s="4">
        <v>76412.68</v>
      </c>
      <c r="K92" s="14">
        <f t="shared" si="4"/>
        <v>1657386.08</v>
      </c>
      <c r="L92" s="4">
        <v>4637563.44</v>
      </c>
      <c r="M92" s="4">
        <v>710031.27</v>
      </c>
      <c r="N92" s="4">
        <v>35385.02</v>
      </c>
      <c r="O92" s="58">
        <f t="shared" si="5"/>
        <v>5382979.73</v>
      </c>
      <c r="P92" s="4">
        <v>866990.76</v>
      </c>
      <c r="Q92" s="4">
        <v>766194.6</v>
      </c>
      <c r="R92" s="4">
        <v>9523.56</v>
      </c>
      <c r="S92" s="4">
        <v>255.6</v>
      </c>
      <c r="T92" s="4">
        <v>3590.76</v>
      </c>
      <c r="U92" s="4">
        <v>88672.32</v>
      </c>
      <c r="V92" s="4">
        <v>154983.24</v>
      </c>
      <c r="W92" s="14">
        <f t="shared" si="6"/>
        <v>1890210.84</v>
      </c>
      <c r="X92" s="4">
        <v>5570800.44</v>
      </c>
      <c r="Y92" s="4">
        <v>852913.92</v>
      </c>
      <c r="Z92" s="4">
        <v>42503.28</v>
      </c>
      <c r="AA92" s="58">
        <f t="shared" si="7"/>
        <v>6466217.640000001</v>
      </c>
      <c r="AB92" s="4">
        <v>94047.56</v>
      </c>
      <c r="AC92" s="4">
        <v>-240060.93</v>
      </c>
      <c r="AD92" s="4">
        <v>-5032.96</v>
      </c>
      <c r="AE92" s="4">
        <v>-44.54</v>
      </c>
      <c r="AF92" s="4">
        <v>-917.69</v>
      </c>
      <c r="AG92" s="4">
        <v>-2245.64</v>
      </c>
      <c r="AH92" s="4">
        <v>-78570.56</v>
      </c>
      <c r="AI92" s="14">
        <v>-232824.76</v>
      </c>
      <c r="AJ92" s="4">
        <v>-933237</v>
      </c>
      <c r="AK92" s="4">
        <v>-142882.65</v>
      </c>
      <c r="AL92" s="4">
        <v>-7118.26</v>
      </c>
      <c r="AM92" s="58">
        <v>-1083237.91</v>
      </c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</row>
    <row r="93" spans="1:143" ht="12.75" customHeight="1">
      <c r="A93" s="31" t="s">
        <v>204</v>
      </c>
      <c r="B93" s="32" t="s">
        <v>206</v>
      </c>
      <c r="C93" s="24" t="s">
        <v>69</v>
      </c>
      <c r="D93" s="4">
        <v>2746275.94</v>
      </c>
      <c r="E93" s="4">
        <v>1056556.49</v>
      </c>
      <c r="F93" s="4">
        <v>9591.95</v>
      </c>
      <c r="G93" s="4">
        <v>358.35</v>
      </c>
      <c r="H93" s="4">
        <v>6092.49</v>
      </c>
      <c r="I93" s="4">
        <v>161114.96</v>
      </c>
      <c r="J93" s="4">
        <v>174586.08</v>
      </c>
      <c r="K93" s="14">
        <f t="shared" si="4"/>
        <v>4154576.2600000002</v>
      </c>
      <c r="L93" s="4">
        <v>10674308.27</v>
      </c>
      <c r="M93" s="4">
        <v>1341291.83</v>
      </c>
      <c r="N93" s="4">
        <v>419929.16</v>
      </c>
      <c r="O93" s="58">
        <f t="shared" si="5"/>
        <v>12435529.26</v>
      </c>
      <c r="P93" s="4">
        <v>2267623.8</v>
      </c>
      <c r="Q93" s="4">
        <v>1517894.64</v>
      </c>
      <c r="R93" s="4">
        <v>18709.2</v>
      </c>
      <c r="S93" s="4">
        <v>489.24</v>
      </c>
      <c r="T93" s="4">
        <v>7597.44</v>
      </c>
      <c r="U93" s="4">
        <v>178901.76</v>
      </c>
      <c r="V93" s="4">
        <v>334915.56</v>
      </c>
      <c r="W93" s="14">
        <f t="shared" si="6"/>
        <v>4326131.64</v>
      </c>
      <c r="X93" s="4">
        <v>12822345.6</v>
      </c>
      <c r="Y93" s="4">
        <v>1611205.8</v>
      </c>
      <c r="Z93" s="4">
        <v>504403.8</v>
      </c>
      <c r="AA93" s="58">
        <f t="shared" si="7"/>
        <v>14937955.200000001</v>
      </c>
      <c r="AB93" s="4">
        <v>478652.14</v>
      </c>
      <c r="AC93" s="4">
        <v>-461338.15</v>
      </c>
      <c r="AD93" s="4">
        <v>-9117.25</v>
      </c>
      <c r="AE93" s="4">
        <v>-130.89</v>
      </c>
      <c r="AF93" s="4">
        <v>-1504.95</v>
      </c>
      <c r="AG93" s="4">
        <v>-17786.8</v>
      </c>
      <c r="AH93" s="4">
        <v>-160329.48</v>
      </c>
      <c r="AI93" s="14">
        <v>-171555.38</v>
      </c>
      <c r="AJ93" s="4">
        <v>-2148037.33</v>
      </c>
      <c r="AK93" s="4">
        <v>-269913.97</v>
      </c>
      <c r="AL93" s="4">
        <v>-84474.64</v>
      </c>
      <c r="AM93" s="58">
        <v>-2502425.94</v>
      </c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</row>
    <row r="94" spans="1:143" ht="12.75" customHeight="1">
      <c r="A94" s="31" t="s">
        <v>172</v>
      </c>
      <c r="B94" s="32" t="s">
        <v>178</v>
      </c>
      <c r="C94" s="24" t="s">
        <v>244</v>
      </c>
      <c r="D94" s="4">
        <v>2478293.38</v>
      </c>
      <c r="E94" s="4">
        <v>2374241.64</v>
      </c>
      <c r="F94" s="4">
        <v>16749.51</v>
      </c>
      <c r="G94" s="4">
        <v>857.58</v>
      </c>
      <c r="H94" s="4">
        <v>10267.56</v>
      </c>
      <c r="I94" s="4">
        <v>230296.17</v>
      </c>
      <c r="J94" s="4">
        <v>139664.7</v>
      </c>
      <c r="K94" s="14">
        <f t="shared" si="4"/>
        <v>5250370.539999999</v>
      </c>
      <c r="L94" s="4">
        <v>19873625.73</v>
      </c>
      <c r="M94" s="4">
        <v>901900.66</v>
      </c>
      <c r="N94" s="4">
        <v>521202.06</v>
      </c>
      <c r="O94" s="58">
        <f t="shared" si="5"/>
        <v>21296728.45</v>
      </c>
      <c r="P94" s="4">
        <v>2181346.2</v>
      </c>
      <c r="Q94" s="4">
        <v>3152506.08</v>
      </c>
      <c r="R94" s="4">
        <v>35663.76</v>
      </c>
      <c r="S94" s="4">
        <v>954</v>
      </c>
      <c r="T94" s="4">
        <v>12776.64</v>
      </c>
      <c r="U94" s="4">
        <v>226193.76</v>
      </c>
      <c r="V94" s="4">
        <v>294115.32</v>
      </c>
      <c r="W94" s="14">
        <f t="shared" si="6"/>
        <v>5903555.76</v>
      </c>
      <c r="X94" s="4">
        <v>23872881.6</v>
      </c>
      <c r="Y94" s="4">
        <v>1083394.08</v>
      </c>
      <c r="Z94" s="4">
        <v>626049.12</v>
      </c>
      <c r="AA94" s="58">
        <f t="shared" si="7"/>
        <v>25582324.8</v>
      </c>
      <c r="AB94" s="4">
        <v>296947.18</v>
      </c>
      <c r="AC94" s="4">
        <v>-778264.44</v>
      </c>
      <c r="AD94" s="4">
        <v>-18914.25</v>
      </c>
      <c r="AE94" s="4">
        <v>-96.42</v>
      </c>
      <c r="AF94" s="4">
        <v>-2509.08</v>
      </c>
      <c r="AG94" s="4">
        <v>4102.41</v>
      </c>
      <c r="AH94" s="4">
        <v>-154450.62</v>
      </c>
      <c r="AI94" s="14">
        <v>-653185.22</v>
      </c>
      <c r="AJ94" s="4">
        <v>-3999255.87</v>
      </c>
      <c r="AK94" s="4">
        <v>-181493.42</v>
      </c>
      <c r="AL94" s="4">
        <v>-104847.06</v>
      </c>
      <c r="AM94" s="58">
        <v>-4285596.35</v>
      </c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</row>
    <row r="95" spans="1:143" ht="12.75" customHeight="1">
      <c r="A95" s="31" t="s">
        <v>207</v>
      </c>
      <c r="B95" s="32" t="s">
        <v>209</v>
      </c>
      <c r="C95" s="24" t="s">
        <v>79</v>
      </c>
      <c r="D95" s="2">
        <v>1423919.63</v>
      </c>
      <c r="E95" s="2">
        <v>1181008.99</v>
      </c>
      <c r="F95" s="2">
        <v>9898.8</v>
      </c>
      <c r="G95" s="2">
        <v>494.26</v>
      </c>
      <c r="H95" s="2">
        <v>6104.81</v>
      </c>
      <c r="I95" s="2">
        <v>157955.89</v>
      </c>
      <c r="J95" s="2">
        <v>118414.62</v>
      </c>
      <c r="K95" s="14">
        <f t="shared" si="4"/>
        <v>2897797</v>
      </c>
      <c r="L95" s="4">
        <v>11443064.2</v>
      </c>
      <c r="M95" s="4">
        <v>1333788.02</v>
      </c>
      <c r="N95" s="4">
        <v>66224.08</v>
      </c>
      <c r="O95" s="58">
        <f t="shared" si="5"/>
        <v>12843076.299999999</v>
      </c>
      <c r="P95" s="2">
        <v>1255534.92</v>
      </c>
      <c r="Q95" s="2">
        <v>1597244.04</v>
      </c>
      <c r="R95" s="2">
        <v>20127.72</v>
      </c>
      <c r="S95" s="2">
        <v>534.48</v>
      </c>
      <c r="T95" s="2">
        <v>7008.84</v>
      </c>
      <c r="U95" s="2">
        <v>140951.16</v>
      </c>
      <c r="V95" s="2">
        <v>233467.08</v>
      </c>
      <c r="W95" s="14">
        <f t="shared" si="6"/>
        <v>3254868.24</v>
      </c>
      <c r="X95" s="4">
        <v>13745801.64</v>
      </c>
      <c r="Y95" s="4">
        <v>1602192</v>
      </c>
      <c r="Z95" s="4">
        <v>79545.96</v>
      </c>
      <c r="AA95" s="58">
        <f t="shared" si="7"/>
        <v>15427539.600000001</v>
      </c>
      <c r="AB95" s="2">
        <v>168384.71</v>
      </c>
      <c r="AC95" s="2">
        <v>-416235.05</v>
      </c>
      <c r="AD95" s="2">
        <v>-10228.92</v>
      </c>
      <c r="AE95" s="2">
        <v>-40.22</v>
      </c>
      <c r="AF95" s="2">
        <v>-904.03</v>
      </c>
      <c r="AG95" s="2">
        <v>17004.73</v>
      </c>
      <c r="AH95" s="2">
        <v>-115052.46</v>
      </c>
      <c r="AI95" s="14">
        <v>-357071.24</v>
      </c>
      <c r="AJ95" s="4">
        <v>-2302737.44</v>
      </c>
      <c r="AK95" s="4">
        <v>-268403.98</v>
      </c>
      <c r="AL95" s="4">
        <v>-13321.88</v>
      </c>
      <c r="AM95" s="58">
        <v>-2584463.3</v>
      </c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</row>
    <row r="96" spans="1:143" ht="12.75" customHeight="1">
      <c r="A96" s="31" t="s">
        <v>84</v>
      </c>
      <c r="B96" s="32" t="s">
        <v>140</v>
      </c>
      <c r="C96" s="24" t="s">
        <v>12</v>
      </c>
      <c r="D96" s="4">
        <v>757875.1</v>
      </c>
      <c r="E96" s="4">
        <v>1190925.51</v>
      </c>
      <c r="F96" s="4">
        <v>9981.91</v>
      </c>
      <c r="G96" s="4">
        <v>498.41</v>
      </c>
      <c r="H96" s="4">
        <v>6156.07</v>
      </c>
      <c r="I96" s="4">
        <v>240670.46</v>
      </c>
      <c r="J96" s="4">
        <v>119408.91</v>
      </c>
      <c r="K96" s="14">
        <f t="shared" si="4"/>
        <v>2325516.37</v>
      </c>
      <c r="L96" s="4">
        <v>13307294.55</v>
      </c>
      <c r="M96" s="2">
        <v>1116955.68</v>
      </c>
      <c r="N96" s="2">
        <v>185288.37</v>
      </c>
      <c r="O96" s="58">
        <f t="shared" si="5"/>
        <v>14609538.6</v>
      </c>
      <c r="P96" s="4">
        <v>729265.68</v>
      </c>
      <c r="Q96" s="4">
        <v>1623863.16</v>
      </c>
      <c r="R96" s="4">
        <v>20463.12</v>
      </c>
      <c r="S96" s="4">
        <v>543.36</v>
      </c>
      <c r="T96" s="4">
        <v>7125.72</v>
      </c>
      <c r="U96" s="4">
        <v>275339.76</v>
      </c>
      <c r="V96" s="4">
        <v>237357.96</v>
      </c>
      <c r="W96" s="14">
        <f t="shared" si="6"/>
        <v>2893958.76</v>
      </c>
      <c r="X96" s="4">
        <v>15985179.12</v>
      </c>
      <c r="Y96" s="2">
        <v>1341725.52</v>
      </c>
      <c r="Z96" s="2">
        <v>222561.72</v>
      </c>
      <c r="AA96" s="58">
        <f t="shared" si="7"/>
        <v>17549466.36</v>
      </c>
      <c r="AB96" s="4">
        <v>28609.42</v>
      </c>
      <c r="AC96" s="4">
        <v>-432937.65</v>
      </c>
      <c r="AD96" s="4">
        <v>-10481.21</v>
      </c>
      <c r="AE96" s="4">
        <v>-44.95</v>
      </c>
      <c r="AF96" s="4">
        <v>-969.65</v>
      </c>
      <c r="AG96" s="4">
        <v>-34669.3</v>
      </c>
      <c r="AH96" s="4">
        <v>-117949.05</v>
      </c>
      <c r="AI96" s="14">
        <v>-568442.39</v>
      </c>
      <c r="AJ96" s="4">
        <v>-2677884.57</v>
      </c>
      <c r="AK96" s="2">
        <v>-224769.84</v>
      </c>
      <c r="AL96" s="2">
        <v>-37273.35</v>
      </c>
      <c r="AM96" s="58">
        <v>-2939927.76</v>
      </c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</row>
    <row r="97" spans="1:143" ht="12.75" customHeight="1">
      <c r="A97" s="31" t="s">
        <v>211</v>
      </c>
      <c r="B97" s="32" t="s">
        <v>212</v>
      </c>
      <c r="C97" s="24" t="s">
        <v>70</v>
      </c>
      <c r="D97" s="4">
        <v>8402338.81</v>
      </c>
      <c r="E97" s="4">
        <v>4254087.23</v>
      </c>
      <c r="F97" s="4">
        <v>41965.69</v>
      </c>
      <c r="G97" s="4">
        <v>1911.11</v>
      </c>
      <c r="H97" s="4">
        <v>24170.12</v>
      </c>
      <c r="I97" s="4">
        <v>547427.37</v>
      </c>
      <c r="J97" s="4">
        <v>666464.77</v>
      </c>
      <c r="K97" s="14">
        <f t="shared" si="4"/>
        <v>13938365.099999998</v>
      </c>
      <c r="L97" s="4">
        <v>53387995.34</v>
      </c>
      <c r="M97" s="4">
        <v>5595995.44</v>
      </c>
      <c r="N97" s="4">
        <v>1338740.17</v>
      </c>
      <c r="O97" s="58">
        <f t="shared" si="5"/>
        <v>60322730.95</v>
      </c>
      <c r="P97" s="4">
        <v>7660884.6</v>
      </c>
      <c r="Q97" s="4">
        <v>6204402</v>
      </c>
      <c r="R97" s="4">
        <v>81180.24</v>
      </c>
      <c r="S97" s="4">
        <v>2352</v>
      </c>
      <c r="T97" s="4">
        <v>30472.44</v>
      </c>
      <c r="U97" s="4">
        <v>565473.36</v>
      </c>
      <c r="V97" s="4">
        <v>1396169.64</v>
      </c>
      <c r="W97" s="14">
        <f t="shared" si="6"/>
        <v>15940934.28</v>
      </c>
      <c r="X97" s="4">
        <v>64131493.08</v>
      </c>
      <c r="Y97" s="4">
        <v>6722101.92</v>
      </c>
      <c r="Z97" s="4">
        <v>1608046.44</v>
      </c>
      <c r="AA97" s="58">
        <f t="shared" si="7"/>
        <v>72461641.44</v>
      </c>
      <c r="AB97" s="4">
        <v>741454.21</v>
      </c>
      <c r="AC97" s="4">
        <v>-1950314.77</v>
      </c>
      <c r="AD97" s="4">
        <v>-39214.55</v>
      </c>
      <c r="AE97" s="4">
        <v>-440.89</v>
      </c>
      <c r="AF97" s="4">
        <v>-6302.32</v>
      </c>
      <c r="AG97" s="4">
        <v>-18045.99</v>
      </c>
      <c r="AH97" s="4">
        <v>-729704.87</v>
      </c>
      <c r="AI97" s="14">
        <v>-2002569.18</v>
      </c>
      <c r="AJ97" s="4">
        <v>-10743497.74</v>
      </c>
      <c r="AK97" s="4">
        <v>-1126106.48</v>
      </c>
      <c r="AL97" s="4">
        <v>-269306.27</v>
      </c>
      <c r="AM97" s="58">
        <v>-12138910.49</v>
      </c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</row>
    <row r="98" spans="1:143" ht="12.75" customHeight="1">
      <c r="A98" s="31" t="s">
        <v>207</v>
      </c>
      <c r="B98" s="32" t="s">
        <v>210</v>
      </c>
      <c r="C98" s="24" t="s">
        <v>318</v>
      </c>
      <c r="D98" s="4">
        <v>22871668.31</v>
      </c>
      <c r="E98" s="4">
        <v>11255819.73</v>
      </c>
      <c r="F98" s="4">
        <v>94342.26</v>
      </c>
      <c r="G98" s="4">
        <v>4710.6</v>
      </c>
      <c r="H98" s="4">
        <v>58182.99</v>
      </c>
      <c r="I98" s="4">
        <v>1441107.24</v>
      </c>
      <c r="J98" s="4">
        <v>1128571.98</v>
      </c>
      <c r="K98" s="14">
        <f t="shared" si="4"/>
        <v>36854403.11</v>
      </c>
      <c r="L98" s="2">
        <v>249013994.64</v>
      </c>
      <c r="M98" s="4">
        <v>21182880.25</v>
      </c>
      <c r="N98" s="4">
        <v>3577749.96</v>
      </c>
      <c r="O98" s="58">
        <f t="shared" si="5"/>
        <v>273774624.84999996</v>
      </c>
      <c r="P98" s="4">
        <v>20770516.2</v>
      </c>
      <c r="Q98" s="4">
        <v>15558860.88</v>
      </c>
      <c r="R98" s="4">
        <v>196065.24</v>
      </c>
      <c r="S98" s="4">
        <v>5205.96</v>
      </c>
      <c r="T98" s="4">
        <v>68273.76</v>
      </c>
      <c r="U98" s="4">
        <v>1627006.56</v>
      </c>
      <c r="V98" s="4">
        <v>2274218.88</v>
      </c>
      <c r="W98" s="14">
        <f t="shared" si="6"/>
        <v>40500147.480000004</v>
      </c>
      <c r="X98" s="2">
        <v>299124160.08</v>
      </c>
      <c r="Y98" s="4">
        <v>25445603.04</v>
      </c>
      <c r="Z98" s="4">
        <v>4297464.36</v>
      </c>
      <c r="AA98" s="58">
        <f t="shared" si="7"/>
        <v>328867227.48</v>
      </c>
      <c r="AB98" s="4">
        <v>2101152.11</v>
      </c>
      <c r="AC98" s="4">
        <v>-4303041.15</v>
      </c>
      <c r="AD98" s="4">
        <v>-101722.98</v>
      </c>
      <c r="AE98" s="4">
        <v>-495.36</v>
      </c>
      <c r="AF98" s="4">
        <v>-10090.77</v>
      </c>
      <c r="AG98" s="4">
        <v>-185899.32</v>
      </c>
      <c r="AH98" s="4">
        <v>-1145646.9</v>
      </c>
      <c r="AI98" s="14">
        <v>-3645744.37</v>
      </c>
      <c r="AJ98" s="2">
        <v>-50110165.44</v>
      </c>
      <c r="AK98" s="4">
        <v>-4262722.79</v>
      </c>
      <c r="AL98" s="4">
        <v>-719714.4</v>
      </c>
      <c r="AM98" s="58">
        <v>-55092602.63</v>
      </c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</row>
    <row r="99" spans="1:143" ht="12.75" customHeight="1">
      <c r="A99" s="31" t="s">
        <v>179</v>
      </c>
      <c r="B99" s="32" t="s">
        <v>182</v>
      </c>
      <c r="C99" s="24" t="s">
        <v>183</v>
      </c>
      <c r="D99" s="2">
        <v>1097172.91</v>
      </c>
      <c r="E99" s="2">
        <v>1039024.78</v>
      </c>
      <c r="F99" s="2">
        <v>9340.34</v>
      </c>
      <c r="G99" s="2">
        <v>422</v>
      </c>
      <c r="H99" s="2">
        <v>6071.98</v>
      </c>
      <c r="I99" s="2">
        <v>62182.22</v>
      </c>
      <c r="J99" s="2">
        <v>111013.74</v>
      </c>
      <c r="K99" s="14">
        <f t="shared" si="4"/>
        <v>2325227.97</v>
      </c>
      <c r="L99" s="4">
        <v>12395282.5</v>
      </c>
      <c r="M99" s="4">
        <v>188859.67</v>
      </c>
      <c r="N99" s="4">
        <v>294522.15</v>
      </c>
      <c r="O99" s="58">
        <f t="shared" si="5"/>
        <v>12878664.32</v>
      </c>
      <c r="P99" s="2">
        <v>886749.12</v>
      </c>
      <c r="Q99" s="2">
        <v>1401225.24</v>
      </c>
      <c r="R99" s="2">
        <v>19418.04</v>
      </c>
      <c r="S99" s="2">
        <v>487.2</v>
      </c>
      <c r="T99" s="2">
        <v>7456.56</v>
      </c>
      <c r="U99" s="2">
        <v>125816.28</v>
      </c>
      <c r="V99" s="2">
        <v>213522.36</v>
      </c>
      <c r="W99" s="14">
        <f t="shared" si="6"/>
        <v>2654674.8</v>
      </c>
      <c r="X99" s="4">
        <v>14889638.88</v>
      </c>
      <c r="Y99" s="4">
        <v>226864.68</v>
      </c>
      <c r="Z99" s="4">
        <v>353769.36</v>
      </c>
      <c r="AA99" s="58">
        <f t="shared" si="7"/>
        <v>15470272.92</v>
      </c>
      <c r="AB99" s="2">
        <v>210423.79</v>
      </c>
      <c r="AC99" s="2">
        <v>-362200.46</v>
      </c>
      <c r="AD99" s="2">
        <v>-10077.7</v>
      </c>
      <c r="AE99" s="2">
        <v>-65.2</v>
      </c>
      <c r="AF99" s="2">
        <v>-1384.58</v>
      </c>
      <c r="AG99" s="2">
        <v>-63634.06</v>
      </c>
      <c r="AH99" s="2">
        <v>-102508.62</v>
      </c>
      <c r="AI99" s="14">
        <v>-329446.83</v>
      </c>
      <c r="AJ99" s="4">
        <v>-2494356.38</v>
      </c>
      <c r="AK99" s="4">
        <v>-38005.01</v>
      </c>
      <c r="AL99" s="4">
        <v>-59247.21</v>
      </c>
      <c r="AM99" s="58">
        <v>-2591608.6</v>
      </c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</row>
    <row r="100" spans="1:143" ht="12.75" customHeight="1">
      <c r="A100" s="31" t="s">
        <v>189</v>
      </c>
      <c r="B100" s="32" t="s">
        <v>137</v>
      </c>
      <c r="C100" s="24" t="s">
        <v>58</v>
      </c>
      <c r="D100" s="4">
        <v>6563691.99</v>
      </c>
      <c r="E100" s="4">
        <v>3980222.29</v>
      </c>
      <c r="F100" s="4">
        <v>36399.95</v>
      </c>
      <c r="G100" s="4">
        <v>2296.89</v>
      </c>
      <c r="H100" s="4">
        <v>22147.02</v>
      </c>
      <c r="I100" s="4">
        <v>446051.78</v>
      </c>
      <c r="J100" s="4">
        <v>493107.88</v>
      </c>
      <c r="K100" s="14">
        <f t="shared" si="4"/>
        <v>11543917.8</v>
      </c>
      <c r="L100" s="4">
        <v>50985453.14</v>
      </c>
      <c r="M100" s="4">
        <v>5391009</v>
      </c>
      <c r="N100" s="4">
        <v>828156.09</v>
      </c>
      <c r="O100" s="58">
        <f t="shared" si="5"/>
        <v>57204618.230000004</v>
      </c>
      <c r="P100" s="4">
        <v>6276715.2</v>
      </c>
      <c r="Q100" s="4">
        <v>5689807.92</v>
      </c>
      <c r="R100" s="4">
        <v>71231.4</v>
      </c>
      <c r="S100" s="4">
        <v>2356.08</v>
      </c>
      <c r="T100" s="4">
        <v>24259.44</v>
      </c>
      <c r="U100" s="4">
        <v>543467.64</v>
      </c>
      <c r="V100" s="4">
        <v>975026.52</v>
      </c>
      <c r="W100" s="14">
        <f t="shared" si="6"/>
        <v>13582864.200000001</v>
      </c>
      <c r="X100" s="4">
        <v>61245476.76</v>
      </c>
      <c r="Y100" s="4">
        <v>6475865.16</v>
      </c>
      <c r="Z100" s="4">
        <v>994751.28</v>
      </c>
      <c r="AA100" s="58">
        <f t="shared" si="7"/>
        <v>68716093.2</v>
      </c>
      <c r="AB100" s="4">
        <v>286976.79</v>
      </c>
      <c r="AC100" s="4">
        <v>-1709585.63</v>
      </c>
      <c r="AD100" s="4">
        <v>-34831.45</v>
      </c>
      <c r="AE100" s="4">
        <v>-59.19</v>
      </c>
      <c r="AF100" s="4">
        <v>-2112.42</v>
      </c>
      <c r="AG100" s="4">
        <v>-97415.86</v>
      </c>
      <c r="AH100" s="4">
        <v>-481918.64</v>
      </c>
      <c r="AI100" s="14">
        <v>-2038946.4</v>
      </c>
      <c r="AJ100" s="4">
        <v>-10260023.62</v>
      </c>
      <c r="AK100" s="4">
        <v>-1084856.16</v>
      </c>
      <c r="AL100" s="4">
        <v>-166595.19</v>
      </c>
      <c r="AM100" s="58">
        <v>-11511474.97</v>
      </c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</row>
    <row r="101" spans="1:143" ht="12.75" customHeight="1">
      <c r="A101" s="31" t="s">
        <v>213</v>
      </c>
      <c r="B101" s="32" t="s">
        <v>214</v>
      </c>
      <c r="C101" s="24" t="s">
        <v>71</v>
      </c>
      <c r="D101" s="4">
        <v>1353281</v>
      </c>
      <c r="E101" s="4">
        <v>866951.61</v>
      </c>
      <c r="F101" s="4">
        <v>8552.3</v>
      </c>
      <c r="G101" s="4">
        <v>389.47</v>
      </c>
      <c r="H101" s="4">
        <v>4925.69</v>
      </c>
      <c r="I101" s="4">
        <v>130993.67</v>
      </c>
      <c r="J101" s="4">
        <v>135820.61</v>
      </c>
      <c r="K101" s="14">
        <f t="shared" si="4"/>
        <v>2500914.3499999996</v>
      </c>
      <c r="L101" s="4">
        <v>10102974.51</v>
      </c>
      <c r="M101" s="4">
        <v>1316881.29</v>
      </c>
      <c r="N101" s="4">
        <v>65494.94</v>
      </c>
      <c r="O101" s="58">
        <f t="shared" si="5"/>
        <v>11485350.74</v>
      </c>
      <c r="P101" s="4">
        <v>1265531.88</v>
      </c>
      <c r="Q101" s="4">
        <v>1283516.88</v>
      </c>
      <c r="R101" s="4">
        <v>16793.88</v>
      </c>
      <c r="S101" s="4">
        <v>486.6</v>
      </c>
      <c r="T101" s="4">
        <v>6303.84</v>
      </c>
      <c r="U101" s="4">
        <v>136796.28</v>
      </c>
      <c r="V101" s="4">
        <v>288828.36</v>
      </c>
      <c r="W101" s="14">
        <f t="shared" si="6"/>
        <v>2998257.7199999993</v>
      </c>
      <c r="X101" s="4">
        <v>12136039.92</v>
      </c>
      <c r="Y101" s="4">
        <v>1581883.08</v>
      </c>
      <c r="Z101" s="4">
        <v>78670.2</v>
      </c>
      <c r="AA101" s="58">
        <f t="shared" si="7"/>
        <v>13796593.2</v>
      </c>
      <c r="AB101" s="4">
        <v>87749.12</v>
      </c>
      <c r="AC101" s="4">
        <v>-416565.27</v>
      </c>
      <c r="AD101" s="4">
        <v>-8241.58</v>
      </c>
      <c r="AE101" s="4">
        <v>-97.13</v>
      </c>
      <c r="AF101" s="4">
        <v>-1378.15</v>
      </c>
      <c r="AG101" s="4">
        <v>-5802.61</v>
      </c>
      <c r="AH101" s="4">
        <v>-153007.75</v>
      </c>
      <c r="AI101" s="14">
        <v>-497343.37</v>
      </c>
      <c r="AJ101" s="4">
        <v>-2033065.41</v>
      </c>
      <c r="AK101" s="4">
        <v>-265001.79</v>
      </c>
      <c r="AL101" s="4">
        <v>-13175.26</v>
      </c>
      <c r="AM101" s="58">
        <v>-2311242.46</v>
      </c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</row>
    <row r="102" spans="1:143" ht="12.75" customHeight="1">
      <c r="A102" s="31" t="s">
        <v>215</v>
      </c>
      <c r="B102" s="32" t="s">
        <v>216</v>
      </c>
      <c r="C102" s="24" t="s">
        <v>72</v>
      </c>
      <c r="D102" s="4">
        <v>18606205.43</v>
      </c>
      <c r="E102" s="4">
        <v>9899515.7</v>
      </c>
      <c r="F102" s="4">
        <v>84493.35</v>
      </c>
      <c r="G102" s="4">
        <v>3971.3</v>
      </c>
      <c r="H102" s="4">
        <v>50295.32</v>
      </c>
      <c r="I102" s="4">
        <v>1208215.49</v>
      </c>
      <c r="J102" s="4">
        <v>1437749.61</v>
      </c>
      <c r="K102" s="14">
        <f t="shared" si="4"/>
        <v>31290446.2</v>
      </c>
      <c r="L102" s="4">
        <v>191205346.08</v>
      </c>
      <c r="M102" s="4">
        <v>15222399.35</v>
      </c>
      <c r="N102" s="4">
        <v>758456.5</v>
      </c>
      <c r="O102" s="58">
        <f t="shared" si="5"/>
        <v>207186201.93</v>
      </c>
      <c r="P102" s="4">
        <v>17252263.68</v>
      </c>
      <c r="Q102" s="4">
        <v>14316210.24</v>
      </c>
      <c r="R102" s="4">
        <v>177944.88</v>
      </c>
      <c r="S102" s="4">
        <v>4775.4</v>
      </c>
      <c r="T102" s="4">
        <v>67092.96</v>
      </c>
      <c r="U102" s="4">
        <v>1301421.48</v>
      </c>
      <c r="V102" s="4">
        <v>2895833.64</v>
      </c>
      <c r="W102" s="14">
        <f t="shared" si="6"/>
        <v>36015542.28</v>
      </c>
      <c r="X102" s="4">
        <v>229682426.64</v>
      </c>
      <c r="Y102" s="4">
        <v>18285668.76</v>
      </c>
      <c r="Z102" s="4">
        <v>911030.64</v>
      </c>
      <c r="AA102" s="58">
        <f t="shared" si="7"/>
        <v>248879126.03999996</v>
      </c>
      <c r="AB102" s="4">
        <v>1353941.75</v>
      </c>
      <c r="AC102" s="4">
        <v>-4416694.54</v>
      </c>
      <c r="AD102" s="4">
        <v>-93451.53</v>
      </c>
      <c r="AE102" s="4">
        <v>-804.1</v>
      </c>
      <c r="AF102" s="4">
        <v>-16797.64</v>
      </c>
      <c r="AG102" s="4">
        <v>-93205.99</v>
      </c>
      <c r="AH102" s="4">
        <v>-1458084.03</v>
      </c>
      <c r="AI102" s="14">
        <v>-4725096.08</v>
      </c>
      <c r="AJ102" s="4">
        <v>-38477080.56</v>
      </c>
      <c r="AK102" s="4">
        <v>-3063269.41</v>
      </c>
      <c r="AL102" s="4">
        <v>-152574.14</v>
      </c>
      <c r="AM102" s="58">
        <v>-41692924.11</v>
      </c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</row>
    <row r="103" spans="4:39" ht="12.75"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  <c r="AA103" s="59"/>
      <c r="AB103" s="59"/>
      <c r="AC103" s="59"/>
      <c r="AD103" s="59"/>
      <c r="AE103" s="59"/>
      <c r="AF103" s="59"/>
      <c r="AG103" s="59"/>
      <c r="AH103" s="59"/>
      <c r="AI103" s="59"/>
      <c r="AJ103" s="59"/>
      <c r="AK103" s="59"/>
      <c r="AL103" s="59"/>
      <c r="AM103" s="59"/>
    </row>
    <row r="104" spans="6:39" ht="12.75">
      <c r="F104" s="5"/>
      <c r="G104" s="5"/>
      <c r="H104" s="5"/>
      <c r="I104" s="5"/>
      <c r="J104" s="15"/>
      <c r="K104" s="3"/>
      <c r="L104" s="3"/>
      <c r="M104" s="3"/>
      <c r="N104" s="3"/>
      <c r="O104" s="3"/>
      <c r="R104" s="5"/>
      <c r="S104" s="5"/>
      <c r="T104" s="5"/>
      <c r="U104" s="5"/>
      <c r="V104" s="15"/>
      <c r="W104" s="3"/>
      <c r="X104" s="3"/>
      <c r="Y104" s="3"/>
      <c r="Z104" s="3"/>
      <c r="AA104" s="3"/>
      <c r="AD104" s="5"/>
      <c r="AE104" s="5"/>
      <c r="AF104" s="5"/>
      <c r="AG104" s="5"/>
      <c r="AH104" s="15"/>
      <c r="AI104" s="3"/>
      <c r="AJ104" s="3"/>
      <c r="AK104" s="3"/>
      <c r="AL104" s="3"/>
      <c r="AM104" s="3"/>
    </row>
    <row r="105" spans="6:39" ht="12.75">
      <c r="F105" s="5"/>
      <c r="G105" s="5"/>
      <c r="H105" s="5"/>
      <c r="I105" s="5"/>
      <c r="J105" s="15"/>
      <c r="K105" s="3"/>
      <c r="L105" s="3"/>
      <c r="M105" s="3"/>
      <c r="N105" s="3"/>
      <c r="O105" s="3"/>
      <c r="R105" s="5"/>
      <c r="S105" s="5"/>
      <c r="T105" s="5"/>
      <c r="U105" s="5"/>
      <c r="V105" s="15"/>
      <c r="W105" s="3"/>
      <c r="X105" s="3"/>
      <c r="Y105" s="3"/>
      <c r="Z105" s="3"/>
      <c r="AA105" s="3"/>
      <c r="AD105" s="5"/>
      <c r="AE105" s="5"/>
      <c r="AF105" s="5"/>
      <c r="AG105" s="5"/>
      <c r="AH105" s="15"/>
      <c r="AI105" s="3"/>
      <c r="AJ105" s="3"/>
      <c r="AK105" s="3"/>
      <c r="AL105" s="3"/>
      <c r="AM105" s="3"/>
    </row>
    <row r="106" spans="6:39" ht="12.75">
      <c r="F106" s="5"/>
      <c r="G106" s="5"/>
      <c r="H106" s="5"/>
      <c r="I106" s="5"/>
      <c r="J106" s="15"/>
      <c r="K106" s="3"/>
      <c r="L106" s="3"/>
      <c r="M106" s="3"/>
      <c r="N106" s="3"/>
      <c r="O106" s="3"/>
      <c r="R106" s="5"/>
      <c r="S106" s="5"/>
      <c r="T106" s="5"/>
      <c r="U106" s="5"/>
      <c r="V106" s="15"/>
      <c r="W106" s="3"/>
      <c r="X106" s="3"/>
      <c r="Y106" s="3"/>
      <c r="Z106" s="3"/>
      <c r="AA106" s="3"/>
      <c r="AD106" s="5"/>
      <c r="AE106" s="5"/>
      <c r="AF106" s="5"/>
      <c r="AG106" s="5"/>
      <c r="AH106" s="15"/>
      <c r="AI106" s="3"/>
      <c r="AJ106" s="3"/>
      <c r="AK106" s="3"/>
      <c r="AL106" s="3"/>
      <c r="AM106" s="3"/>
    </row>
    <row r="107" spans="6:39" ht="12.75">
      <c r="F107" s="5"/>
      <c r="G107" s="5"/>
      <c r="H107" s="5"/>
      <c r="I107" s="5"/>
      <c r="J107" s="15"/>
      <c r="K107" s="3"/>
      <c r="L107" s="3"/>
      <c r="M107" s="3"/>
      <c r="N107" s="3"/>
      <c r="O107" s="3"/>
      <c r="R107" s="5"/>
      <c r="S107" s="5"/>
      <c r="T107" s="5"/>
      <c r="U107" s="5"/>
      <c r="V107" s="15"/>
      <c r="W107" s="3"/>
      <c r="X107" s="3"/>
      <c r="Y107" s="3"/>
      <c r="Z107" s="3"/>
      <c r="AA107" s="3"/>
      <c r="AD107" s="5"/>
      <c r="AE107" s="5"/>
      <c r="AF107" s="5"/>
      <c r="AG107" s="5"/>
      <c r="AH107" s="15"/>
      <c r="AI107" s="3"/>
      <c r="AJ107" s="3"/>
      <c r="AK107" s="3"/>
      <c r="AL107" s="3"/>
      <c r="AM107" s="3"/>
    </row>
    <row r="108" spans="6:39" ht="12.75">
      <c r="F108" s="5"/>
      <c r="G108" s="5"/>
      <c r="H108" s="5"/>
      <c r="I108" s="5"/>
      <c r="J108" s="15"/>
      <c r="K108" s="3"/>
      <c r="L108" s="3"/>
      <c r="M108" s="3"/>
      <c r="N108" s="3"/>
      <c r="O108" s="3"/>
      <c r="R108" s="5"/>
      <c r="S108" s="5"/>
      <c r="T108" s="5"/>
      <c r="U108" s="5"/>
      <c r="V108" s="15"/>
      <c r="W108" s="3"/>
      <c r="X108" s="3"/>
      <c r="Y108" s="3"/>
      <c r="Z108" s="3"/>
      <c r="AA108" s="3"/>
      <c r="AD108" s="5"/>
      <c r="AE108" s="5"/>
      <c r="AF108" s="5"/>
      <c r="AG108" s="5"/>
      <c r="AH108" s="15"/>
      <c r="AI108" s="3"/>
      <c r="AJ108" s="3"/>
      <c r="AK108" s="3"/>
      <c r="AL108" s="3"/>
      <c r="AM108" s="3"/>
    </row>
    <row r="109" spans="6:39" ht="12.75">
      <c r="F109" s="5"/>
      <c r="G109" s="5"/>
      <c r="H109" s="5"/>
      <c r="I109" s="5"/>
      <c r="J109" s="15"/>
      <c r="K109" s="3"/>
      <c r="L109" s="3"/>
      <c r="M109" s="3"/>
      <c r="N109" s="3"/>
      <c r="O109" s="3"/>
      <c r="R109" s="5"/>
      <c r="S109" s="5"/>
      <c r="T109" s="5"/>
      <c r="U109" s="5"/>
      <c r="V109" s="15"/>
      <c r="W109" s="3"/>
      <c r="X109" s="3"/>
      <c r="Y109" s="3"/>
      <c r="Z109" s="3"/>
      <c r="AA109" s="3"/>
      <c r="AD109" s="5"/>
      <c r="AE109" s="5"/>
      <c r="AF109" s="5"/>
      <c r="AG109" s="5"/>
      <c r="AH109" s="15"/>
      <c r="AI109" s="3"/>
      <c r="AJ109" s="3"/>
      <c r="AK109" s="3"/>
      <c r="AL109" s="3"/>
      <c r="AM109" s="3"/>
    </row>
    <row r="110" spans="6:39" ht="12.75">
      <c r="F110" s="5"/>
      <c r="G110" s="5"/>
      <c r="H110" s="5"/>
      <c r="I110" s="5"/>
      <c r="J110" s="15"/>
      <c r="K110" s="3"/>
      <c r="L110" s="3"/>
      <c r="M110" s="3"/>
      <c r="N110" s="3"/>
      <c r="O110" s="3"/>
      <c r="R110" s="5"/>
      <c r="S110" s="5"/>
      <c r="T110" s="5"/>
      <c r="U110" s="5"/>
      <c r="V110" s="15"/>
      <c r="W110" s="3"/>
      <c r="X110" s="3"/>
      <c r="Y110" s="3"/>
      <c r="Z110" s="3"/>
      <c r="AA110" s="3"/>
      <c r="AD110" s="5"/>
      <c r="AE110" s="5"/>
      <c r="AF110" s="5"/>
      <c r="AG110" s="5"/>
      <c r="AH110" s="15"/>
      <c r="AI110" s="3"/>
      <c r="AJ110" s="3"/>
      <c r="AK110" s="3"/>
      <c r="AL110" s="3"/>
      <c r="AM110" s="3"/>
    </row>
    <row r="111" spans="6:39" ht="12.75">
      <c r="F111" s="5"/>
      <c r="G111" s="5"/>
      <c r="H111" s="5"/>
      <c r="I111" s="5"/>
      <c r="J111" s="15"/>
      <c r="K111" s="3"/>
      <c r="L111" s="3"/>
      <c r="M111" s="3"/>
      <c r="N111" s="3"/>
      <c r="O111" s="3"/>
      <c r="R111" s="5"/>
      <c r="S111" s="5"/>
      <c r="T111" s="5"/>
      <c r="U111" s="5"/>
      <c r="V111" s="15"/>
      <c r="W111" s="3"/>
      <c r="X111" s="3"/>
      <c r="Y111" s="3"/>
      <c r="Z111" s="3"/>
      <c r="AA111" s="3"/>
      <c r="AD111" s="5"/>
      <c r="AE111" s="5"/>
      <c r="AF111" s="5"/>
      <c r="AG111" s="5"/>
      <c r="AH111" s="15"/>
      <c r="AI111" s="3"/>
      <c r="AJ111" s="3"/>
      <c r="AK111" s="3"/>
      <c r="AL111" s="3"/>
      <c r="AM111" s="3"/>
    </row>
    <row r="112" spans="6:39" ht="12.75">
      <c r="F112" s="5"/>
      <c r="G112" s="5"/>
      <c r="H112" s="5"/>
      <c r="I112" s="5"/>
      <c r="J112" s="15"/>
      <c r="K112" s="3"/>
      <c r="L112" s="3"/>
      <c r="M112" s="3"/>
      <c r="N112" s="3"/>
      <c r="O112" s="3"/>
      <c r="R112" s="5"/>
      <c r="S112" s="5"/>
      <c r="T112" s="5"/>
      <c r="U112" s="5"/>
      <c r="V112" s="15"/>
      <c r="W112" s="3"/>
      <c r="X112" s="3"/>
      <c r="Y112" s="3"/>
      <c r="Z112" s="3"/>
      <c r="AA112" s="3"/>
      <c r="AD112" s="5"/>
      <c r="AE112" s="5"/>
      <c r="AF112" s="5"/>
      <c r="AG112" s="5"/>
      <c r="AH112" s="15"/>
      <c r="AI112" s="3"/>
      <c r="AJ112" s="3"/>
      <c r="AK112" s="3"/>
      <c r="AL112" s="3"/>
      <c r="AM112" s="3"/>
    </row>
    <row r="113" spans="6:39" ht="12.75">
      <c r="F113" s="5"/>
      <c r="G113" s="5"/>
      <c r="H113" s="5"/>
      <c r="I113" s="5"/>
      <c r="J113" s="15"/>
      <c r="K113" s="3"/>
      <c r="L113" s="3"/>
      <c r="M113" s="3"/>
      <c r="N113" s="3"/>
      <c r="O113" s="3"/>
      <c r="R113" s="5"/>
      <c r="S113" s="5"/>
      <c r="T113" s="5"/>
      <c r="U113" s="5"/>
      <c r="V113" s="15"/>
      <c r="W113" s="3"/>
      <c r="X113" s="3"/>
      <c r="Y113" s="3"/>
      <c r="Z113" s="3"/>
      <c r="AA113" s="3"/>
      <c r="AD113" s="5"/>
      <c r="AE113" s="5"/>
      <c r="AF113" s="5"/>
      <c r="AG113" s="5"/>
      <c r="AH113" s="15"/>
      <c r="AI113" s="3"/>
      <c r="AJ113" s="3"/>
      <c r="AK113" s="3"/>
      <c r="AL113" s="3"/>
      <c r="AM113" s="3"/>
    </row>
    <row r="114" spans="6:39" ht="12.75">
      <c r="F114" s="5"/>
      <c r="G114" s="5"/>
      <c r="H114" s="5"/>
      <c r="I114" s="5"/>
      <c r="J114" s="15"/>
      <c r="K114" s="3"/>
      <c r="L114" s="3"/>
      <c r="M114" s="3"/>
      <c r="N114" s="3"/>
      <c r="O114" s="3"/>
      <c r="R114" s="5"/>
      <c r="S114" s="5"/>
      <c r="T114" s="5"/>
      <c r="U114" s="5"/>
      <c r="V114" s="15"/>
      <c r="W114" s="3"/>
      <c r="X114" s="3"/>
      <c r="Y114" s="3"/>
      <c r="Z114" s="3"/>
      <c r="AA114" s="3"/>
      <c r="AD114" s="5"/>
      <c r="AE114" s="5"/>
      <c r="AF114" s="5"/>
      <c r="AG114" s="5"/>
      <c r="AH114" s="15"/>
      <c r="AI114" s="3"/>
      <c r="AJ114" s="3"/>
      <c r="AK114" s="3"/>
      <c r="AL114" s="3"/>
      <c r="AM114" s="3"/>
    </row>
    <row r="115" spans="6:39" ht="12.75">
      <c r="F115" s="5"/>
      <c r="G115" s="5"/>
      <c r="H115" s="5"/>
      <c r="I115" s="5"/>
      <c r="J115" s="15"/>
      <c r="K115" s="3"/>
      <c r="L115" s="3"/>
      <c r="M115" s="3"/>
      <c r="N115" s="3"/>
      <c r="O115" s="3"/>
      <c r="R115" s="5"/>
      <c r="S115" s="5"/>
      <c r="T115" s="5"/>
      <c r="U115" s="5"/>
      <c r="V115" s="15"/>
      <c r="W115" s="3"/>
      <c r="X115" s="3"/>
      <c r="Y115" s="3"/>
      <c r="Z115" s="3"/>
      <c r="AA115" s="3"/>
      <c r="AD115" s="5"/>
      <c r="AE115" s="5"/>
      <c r="AF115" s="5"/>
      <c r="AG115" s="5"/>
      <c r="AH115" s="15"/>
      <c r="AI115" s="3"/>
      <c r="AJ115" s="3"/>
      <c r="AK115" s="3"/>
      <c r="AL115" s="3"/>
      <c r="AM115" s="3"/>
    </row>
    <row r="116" spans="6:39" ht="12.75">
      <c r="F116" s="5"/>
      <c r="G116" s="5"/>
      <c r="H116" s="5"/>
      <c r="I116" s="5"/>
      <c r="J116" s="15"/>
      <c r="K116" s="3"/>
      <c r="L116" s="3"/>
      <c r="M116" s="3"/>
      <c r="N116" s="3"/>
      <c r="O116" s="3"/>
      <c r="R116" s="5"/>
      <c r="S116" s="5"/>
      <c r="T116" s="5"/>
      <c r="U116" s="5"/>
      <c r="V116" s="15"/>
      <c r="W116" s="3"/>
      <c r="X116" s="3"/>
      <c r="Y116" s="3"/>
      <c r="Z116" s="3"/>
      <c r="AA116" s="3"/>
      <c r="AD116" s="5"/>
      <c r="AE116" s="5"/>
      <c r="AF116" s="5"/>
      <c r="AG116" s="5"/>
      <c r="AH116" s="15"/>
      <c r="AI116" s="3"/>
      <c r="AJ116" s="3"/>
      <c r="AK116" s="3"/>
      <c r="AL116" s="3"/>
      <c r="AM116" s="3"/>
    </row>
    <row r="117" spans="6:39" ht="12.75">
      <c r="F117" s="5"/>
      <c r="G117" s="5"/>
      <c r="H117" s="5"/>
      <c r="I117" s="5"/>
      <c r="J117" s="15"/>
      <c r="K117" s="3"/>
      <c r="L117" s="3"/>
      <c r="M117" s="3"/>
      <c r="N117" s="3"/>
      <c r="O117" s="3"/>
      <c r="R117" s="5"/>
      <c r="S117" s="5"/>
      <c r="T117" s="5"/>
      <c r="U117" s="5"/>
      <c r="V117" s="15"/>
      <c r="W117" s="3"/>
      <c r="X117" s="3"/>
      <c r="Y117" s="3"/>
      <c r="Z117" s="3"/>
      <c r="AA117" s="3"/>
      <c r="AD117" s="5"/>
      <c r="AE117" s="5"/>
      <c r="AF117" s="5"/>
      <c r="AG117" s="5"/>
      <c r="AH117" s="15"/>
      <c r="AI117" s="3"/>
      <c r="AJ117" s="3"/>
      <c r="AK117" s="3"/>
      <c r="AL117" s="3"/>
      <c r="AM117" s="3"/>
    </row>
    <row r="118" spans="6:39" ht="12.75">
      <c r="F118" s="5"/>
      <c r="G118" s="5"/>
      <c r="H118" s="5"/>
      <c r="I118" s="5"/>
      <c r="J118" s="15"/>
      <c r="K118" s="3"/>
      <c r="L118" s="3"/>
      <c r="M118" s="3"/>
      <c r="N118" s="3"/>
      <c r="O118" s="3"/>
      <c r="R118" s="5"/>
      <c r="S118" s="5"/>
      <c r="T118" s="5"/>
      <c r="U118" s="5"/>
      <c r="V118" s="15"/>
      <c r="W118" s="3"/>
      <c r="X118" s="3"/>
      <c r="Y118" s="3"/>
      <c r="Z118" s="3"/>
      <c r="AA118" s="3"/>
      <c r="AD118" s="5"/>
      <c r="AE118" s="5"/>
      <c r="AF118" s="5"/>
      <c r="AG118" s="5"/>
      <c r="AH118" s="15"/>
      <c r="AI118" s="3"/>
      <c r="AJ118" s="3"/>
      <c r="AK118" s="3"/>
      <c r="AL118" s="3"/>
      <c r="AM118" s="3"/>
    </row>
    <row r="119" spans="6:39" ht="12.75">
      <c r="F119" s="5"/>
      <c r="G119" s="5"/>
      <c r="H119" s="5"/>
      <c r="I119" s="5"/>
      <c r="J119" s="15"/>
      <c r="K119" s="3"/>
      <c r="L119" s="3"/>
      <c r="M119" s="3"/>
      <c r="N119" s="3"/>
      <c r="O119" s="3"/>
      <c r="R119" s="5"/>
      <c r="S119" s="5"/>
      <c r="T119" s="5"/>
      <c r="U119" s="5"/>
      <c r="V119" s="15"/>
      <c r="W119" s="3"/>
      <c r="X119" s="3"/>
      <c r="Y119" s="3"/>
      <c r="Z119" s="3"/>
      <c r="AA119" s="3"/>
      <c r="AD119" s="5"/>
      <c r="AE119" s="5"/>
      <c r="AF119" s="5"/>
      <c r="AG119" s="5"/>
      <c r="AH119" s="15"/>
      <c r="AI119" s="3"/>
      <c r="AJ119" s="3"/>
      <c r="AK119" s="3"/>
      <c r="AL119" s="3"/>
      <c r="AM119" s="3"/>
    </row>
    <row r="120" spans="6:39" ht="12.75">
      <c r="F120" s="5"/>
      <c r="G120" s="5"/>
      <c r="H120" s="5"/>
      <c r="I120" s="5"/>
      <c r="J120" s="15"/>
      <c r="K120" s="3"/>
      <c r="L120" s="3"/>
      <c r="M120" s="3"/>
      <c r="N120" s="3"/>
      <c r="O120" s="3"/>
      <c r="R120" s="5"/>
      <c r="S120" s="5"/>
      <c r="T120" s="5"/>
      <c r="U120" s="5"/>
      <c r="V120" s="15"/>
      <c r="W120" s="3"/>
      <c r="X120" s="3"/>
      <c r="Y120" s="3"/>
      <c r="Z120" s="3"/>
      <c r="AA120" s="3"/>
      <c r="AD120" s="5"/>
      <c r="AE120" s="5"/>
      <c r="AF120" s="5"/>
      <c r="AG120" s="5"/>
      <c r="AH120" s="15"/>
      <c r="AI120" s="3"/>
      <c r="AJ120" s="3"/>
      <c r="AK120" s="3"/>
      <c r="AL120" s="3"/>
      <c r="AM120" s="3"/>
    </row>
    <row r="121" spans="6:39" ht="12.75">
      <c r="F121" s="5"/>
      <c r="G121" s="5"/>
      <c r="H121" s="5"/>
      <c r="I121" s="5"/>
      <c r="J121" s="15"/>
      <c r="K121" s="3"/>
      <c r="L121" s="3"/>
      <c r="M121" s="3"/>
      <c r="N121" s="3"/>
      <c r="O121" s="3"/>
      <c r="R121" s="5"/>
      <c r="S121" s="5"/>
      <c r="T121" s="5"/>
      <c r="U121" s="5"/>
      <c r="V121" s="15"/>
      <c r="W121" s="3"/>
      <c r="X121" s="3"/>
      <c r="Y121" s="3"/>
      <c r="Z121" s="3"/>
      <c r="AA121" s="3"/>
      <c r="AD121" s="5"/>
      <c r="AE121" s="5"/>
      <c r="AF121" s="5"/>
      <c r="AG121" s="5"/>
      <c r="AH121" s="15"/>
      <c r="AI121" s="3"/>
      <c r="AJ121" s="3"/>
      <c r="AK121" s="3"/>
      <c r="AL121" s="3"/>
      <c r="AM121" s="3"/>
    </row>
    <row r="122" spans="6:39" ht="12.75">
      <c r="F122" s="5"/>
      <c r="G122" s="5"/>
      <c r="H122" s="5"/>
      <c r="I122" s="5"/>
      <c r="J122" s="15"/>
      <c r="K122" s="3"/>
      <c r="L122" s="3"/>
      <c r="M122" s="3"/>
      <c r="N122" s="3"/>
      <c r="O122" s="3"/>
      <c r="R122" s="5"/>
      <c r="S122" s="5"/>
      <c r="T122" s="5"/>
      <c r="U122" s="5"/>
      <c r="V122" s="15"/>
      <c r="W122" s="3"/>
      <c r="X122" s="3"/>
      <c r="Y122" s="3"/>
      <c r="Z122" s="3"/>
      <c r="AA122" s="3"/>
      <c r="AD122" s="5"/>
      <c r="AE122" s="5"/>
      <c r="AF122" s="5"/>
      <c r="AG122" s="5"/>
      <c r="AH122" s="15"/>
      <c r="AI122" s="3"/>
      <c r="AJ122" s="3"/>
      <c r="AK122" s="3"/>
      <c r="AL122" s="3"/>
      <c r="AM122" s="3"/>
    </row>
    <row r="123" spans="6:39" ht="12.75">
      <c r="F123" s="5"/>
      <c r="G123" s="5"/>
      <c r="H123" s="5"/>
      <c r="I123" s="5"/>
      <c r="J123" s="15"/>
      <c r="K123" s="3"/>
      <c r="L123" s="3"/>
      <c r="M123" s="3"/>
      <c r="N123" s="3"/>
      <c r="O123" s="3"/>
      <c r="R123" s="5"/>
      <c r="S123" s="5"/>
      <c r="T123" s="5"/>
      <c r="U123" s="5"/>
      <c r="V123" s="15"/>
      <c r="W123" s="3"/>
      <c r="X123" s="3"/>
      <c r="Y123" s="3"/>
      <c r="Z123" s="3"/>
      <c r="AA123" s="3"/>
      <c r="AD123" s="5"/>
      <c r="AE123" s="5"/>
      <c r="AF123" s="5"/>
      <c r="AG123" s="5"/>
      <c r="AH123" s="15"/>
      <c r="AI123" s="3"/>
      <c r="AJ123" s="3"/>
      <c r="AK123" s="3"/>
      <c r="AL123" s="3"/>
      <c r="AM123" s="3"/>
    </row>
    <row r="124" spans="6:39" ht="12.75">
      <c r="F124" s="5"/>
      <c r="G124" s="5"/>
      <c r="H124" s="5"/>
      <c r="I124" s="5"/>
      <c r="J124" s="15"/>
      <c r="K124" s="3"/>
      <c r="L124" s="3"/>
      <c r="M124" s="3"/>
      <c r="N124" s="3"/>
      <c r="O124" s="3"/>
      <c r="R124" s="5"/>
      <c r="S124" s="5"/>
      <c r="T124" s="5"/>
      <c r="U124" s="5"/>
      <c r="V124" s="15"/>
      <c r="W124" s="3"/>
      <c r="X124" s="3"/>
      <c r="Y124" s="3"/>
      <c r="Z124" s="3"/>
      <c r="AA124" s="3"/>
      <c r="AD124" s="5"/>
      <c r="AE124" s="5"/>
      <c r="AF124" s="5"/>
      <c r="AG124" s="5"/>
      <c r="AH124" s="15"/>
      <c r="AI124" s="3"/>
      <c r="AJ124" s="3"/>
      <c r="AK124" s="3"/>
      <c r="AL124" s="3"/>
      <c r="AM124" s="3"/>
    </row>
    <row r="125" spans="6:39" ht="12.75">
      <c r="F125" s="5"/>
      <c r="G125" s="5"/>
      <c r="H125" s="5"/>
      <c r="I125" s="5"/>
      <c r="J125" s="15"/>
      <c r="K125" s="3"/>
      <c r="L125" s="3"/>
      <c r="M125" s="3"/>
      <c r="N125" s="3"/>
      <c r="O125" s="3"/>
      <c r="R125" s="5"/>
      <c r="S125" s="5"/>
      <c r="T125" s="5"/>
      <c r="U125" s="5"/>
      <c r="V125" s="15"/>
      <c r="W125" s="3"/>
      <c r="X125" s="3"/>
      <c r="Y125" s="3"/>
      <c r="Z125" s="3"/>
      <c r="AA125" s="3"/>
      <c r="AD125" s="5"/>
      <c r="AE125" s="5"/>
      <c r="AF125" s="5"/>
      <c r="AG125" s="5"/>
      <c r="AH125" s="15"/>
      <c r="AI125" s="3"/>
      <c r="AJ125" s="3"/>
      <c r="AK125" s="3"/>
      <c r="AL125" s="3"/>
      <c r="AM125" s="3"/>
    </row>
    <row r="126" spans="6:39" ht="12.75">
      <c r="F126" s="5"/>
      <c r="G126" s="5"/>
      <c r="H126" s="5"/>
      <c r="I126" s="5"/>
      <c r="J126" s="15"/>
      <c r="K126" s="3"/>
      <c r="L126" s="3"/>
      <c r="M126" s="3"/>
      <c r="N126" s="3"/>
      <c r="O126" s="3"/>
      <c r="R126" s="5"/>
      <c r="S126" s="5"/>
      <c r="T126" s="5"/>
      <c r="U126" s="5"/>
      <c r="V126" s="15"/>
      <c r="W126" s="3"/>
      <c r="X126" s="3"/>
      <c r="Y126" s="3"/>
      <c r="Z126" s="3"/>
      <c r="AA126" s="3"/>
      <c r="AD126" s="5"/>
      <c r="AE126" s="5"/>
      <c r="AF126" s="5"/>
      <c r="AG126" s="5"/>
      <c r="AH126" s="15"/>
      <c r="AI126" s="3"/>
      <c r="AJ126" s="3"/>
      <c r="AK126" s="3"/>
      <c r="AL126" s="3"/>
      <c r="AM126" s="3"/>
    </row>
    <row r="127" spans="6:39" ht="12.75">
      <c r="F127" s="5"/>
      <c r="G127" s="5"/>
      <c r="H127" s="5"/>
      <c r="I127" s="5"/>
      <c r="J127" s="15"/>
      <c r="K127" s="3"/>
      <c r="L127" s="3"/>
      <c r="M127" s="3"/>
      <c r="N127" s="3"/>
      <c r="O127" s="3"/>
      <c r="R127" s="5"/>
      <c r="S127" s="5"/>
      <c r="T127" s="5"/>
      <c r="U127" s="5"/>
      <c r="V127" s="15"/>
      <c r="W127" s="3"/>
      <c r="X127" s="3"/>
      <c r="Y127" s="3"/>
      <c r="Z127" s="3"/>
      <c r="AA127" s="3"/>
      <c r="AD127" s="5"/>
      <c r="AE127" s="5"/>
      <c r="AF127" s="5"/>
      <c r="AG127" s="5"/>
      <c r="AH127" s="15"/>
      <c r="AI127" s="3"/>
      <c r="AJ127" s="3"/>
      <c r="AK127" s="3"/>
      <c r="AL127" s="3"/>
      <c r="AM127" s="3"/>
    </row>
    <row r="128" spans="6:39" ht="12.75">
      <c r="F128" s="5"/>
      <c r="G128" s="5"/>
      <c r="H128" s="5"/>
      <c r="I128" s="5"/>
      <c r="J128" s="15"/>
      <c r="K128" s="3"/>
      <c r="L128" s="3"/>
      <c r="M128" s="3"/>
      <c r="N128" s="3"/>
      <c r="O128" s="3"/>
      <c r="R128" s="5"/>
      <c r="S128" s="5"/>
      <c r="T128" s="5"/>
      <c r="U128" s="5"/>
      <c r="V128" s="15"/>
      <c r="W128" s="3"/>
      <c r="X128" s="3"/>
      <c r="Y128" s="3"/>
      <c r="Z128" s="3"/>
      <c r="AA128" s="3"/>
      <c r="AD128" s="5"/>
      <c r="AE128" s="5"/>
      <c r="AF128" s="5"/>
      <c r="AG128" s="5"/>
      <c r="AH128" s="15"/>
      <c r="AI128" s="3"/>
      <c r="AJ128" s="3"/>
      <c r="AK128" s="3"/>
      <c r="AL128" s="3"/>
      <c r="AM128" s="3"/>
    </row>
    <row r="129" spans="6:39" ht="12.75">
      <c r="F129" s="5"/>
      <c r="G129" s="5"/>
      <c r="H129" s="5"/>
      <c r="I129" s="5"/>
      <c r="J129" s="15"/>
      <c r="K129" s="3"/>
      <c r="L129" s="3"/>
      <c r="M129" s="3"/>
      <c r="N129" s="3"/>
      <c r="O129" s="3"/>
      <c r="R129" s="5"/>
      <c r="S129" s="5"/>
      <c r="T129" s="5"/>
      <c r="U129" s="5"/>
      <c r="V129" s="15"/>
      <c r="W129" s="3"/>
      <c r="X129" s="3"/>
      <c r="Y129" s="3"/>
      <c r="Z129" s="3"/>
      <c r="AA129" s="3"/>
      <c r="AD129" s="5"/>
      <c r="AE129" s="5"/>
      <c r="AF129" s="5"/>
      <c r="AG129" s="5"/>
      <c r="AH129" s="15"/>
      <c r="AI129" s="3"/>
      <c r="AJ129" s="3"/>
      <c r="AK129" s="3"/>
      <c r="AL129" s="3"/>
      <c r="AM129" s="3"/>
    </row>
    <row r="130" spans="6:39" ht="12.75">
      <c r="F130" s="5"/>
      <c r="G130" s="5"/>
      <c r="H130" s="5"/>
      <c r="I130" s="5"/>
      <c r="J130" s="15"/>
      <c r="K130" s="3"/>
      <c r="L130" s="3"/>
      <c r="M130" s="3"/>
      <c r="N130" s="3"/>
      <c r="O130" s="3"/>
      <c r="R130" s="5"/>
      <c r="S130" s="5"/>
      <c r="T130" s="5"/>
      <c r="U130" s="5"/>
      <c r="V130" s="15"/>
      <c r="W130" s="3"/>
      <c r="X130" s="3"/>
      <c r="Y130" s="3"/>
      <c r="Z130" s="3"/>
      <c r="AA130" s="3"/>
      <c r="AD130" s="5"/>
      <c r="AE130" s="5"/>
      <c r="AF130" s="5"/>
      <c r="AG130" s="5"/>
      <c r="AH130" s="15"/>
      <c r="AI130" s="3"/>
      <c r="AJ130" s="3"/>
      <c r="AK130" s="3"/>
      <c r="AL130" s="3"/>
      <c r="AM130" s="3"/>
    </row>
    <row r="131" spans="6:39" ht="12.75">
      <c r="F131" s="5"/>
      <c r="G131" s="5"/>
      <c r="H131" s="5"/>
      <c r="I131" s="5"/>
      <c r="J131" s="15"/>
      <c r="K131" s="3"/>
      <c r="L131" s="3"/>
      <c r="M131" s="3"/>
      <c r="N131" s="3"/>
      <c r="O131" s="3"/>
      <c r="R131" s="5"/>
      <c r="S131" s="5"/>
      <c r="T131" s="5"/>
      <c r="U131" s="5"/>
      <c r="V131" s="15"/>
      <c r="W131" s="3"/>
      <c r="X131" s="3"/>
      <c r="Y131" s="3"/>
      <c r="Z131" s="3"/>
      <c r="AA131" s="3"/>
      <c r="AD131" s="5"/>
      <c r="AE131" s="5"/>
      <c r="AF131" s="5"/>
      <c r="AG131" s="5"/>
      <c r="AH131" s="15"/>
      <c r="AI131" s="3"/>
      <c r="AJ131" s="3"/>
      <c r="AK131" s="3"/>
      <c r="AL131" s="3"/>
      <c r="AM131" s="3"/>
    </row>
    <row r="132" spans="6:39" ht="12.75">
      <c r="F132" s="5"/>
      <c r="G132" s="5"/>
      <c r="H132" s="5"/>
      <c r="I132" s="5"/>
      <c r="J132" s="15"/>
      <c r="K132" s="3"/>
      <c r="L132" s="3"/>
      <c r="M132" s="3"/>
      <c r="N132" s="3"/>
      <c r="O132" s="3"/>
      <c r="R132" s="5"/>
      <c r="S132" s="5"/>
      <c r="T132" s="5"/>
      <c r="U132" s="5"/>
      <c r="V132" s="15"/>
      <c r="W132" s="3"/>
      <c r="X132" s="3"/>
      <c r="Y132" s="3"/>
      <c r="Z132" s="3"/>
      <c r="AA132" s="3"/>
      <c r="AD132" s="5"/>
      <c r="AE132" s="5"/>
      <c r="AF132" s="5"/>
      <c r="AG132" s="5"/>
      <c r="AH132" s="15"/>
      <c r="AI132" s="3"/>
      <c r="AJ132" s="3"/>
      <c r="AK132" s="3"/>
      <c r="AL132" s="3"/>
      <c r="AM132" s="3"/>
    </row>
    <row r="133" spans="6:39" ht="12.75">
      <c r="F133" s="5"/>
      <c r="G133" s="5"/>
      <c r="H133" s="5"/>
      <c r="I133" s="5"/>
      <c r="J133" s="15"/>
      <c r="K133" s="3"/>
      <c r="L133" s="3"/>
      <c r="M133" s="3"/>
      <c r="N133" s="3"/>
      <c r="O133" s="3"/>
      <c r="R133" s="5"/>
      <c r="S133" s="5"/>
      <c r="T133" s="5"/>
      <c r="U133" s="5"/>
      <c r="V133" s="15"/>
      <c r="W133" s="3"/>
      <c r="X133" s="3"/>
      <c r="Y133" s="3"/>
      <c r="Z133" s="3"/>
      <c r="AA133" s="3"/>
      <c r="AD133" s="5"/>
      <c r="AE133" s="5"/>
      <c r="AF133" s="5"/>
      <c r="AG133" s="5"/>
      <c r="AH133" s="15"/>
      <c r="AI133" s="3"/>
      <c r="AJ133" s="3"/>
      <c r="AK133" s="3"/>
      <c r="AL133" s="3"/>
      <c r="AM133" s="3"/>
    </row>
    <row r="134" spans="6:39" ht="12.75">
      <c r="F134" s="5"/>
      <c r="G134" s="5"/>
      <c r="H134" s="5"/>
      <c r="I134" s="5"/>
      <c r="J134" s="15"/>
      <c r="K134" s="3"/>
      <c r="L134" s="3"/>
      <c r="M134" s="3"/>
      <c r="N134" s="3"/>
      <c r="O134" s="3"/>
      <c r="R134" s="5"/>
      <c r="S134" s="5"/>
      <c r="T134" s="5"/>
      <c r="U134" s="5"/>
      <c r="V134" s="15"/>
      <c r="W134" s="3"/>
      <c r="X134" s="3"/>
      <c r="Y134" s="3"/>
      <c r="Z134" s="3"/>
      <c r="AA134" s="3"/>
      <c r="AD134" s="5"/>
      <c r="AE134" s="5"/>
      <c r="AF134" s="5"/>
      <c r="AG134" s="5"/>
      <c r="AH134" s="15"/>
      <c r="AI134" s="3"/>
      <c r="AJ134" s="3"/>
      <c r="AK134" s="3"/>
      <c r="AL134" s="3"/>
      <c r="AM134" s="3"/>
    </row>
    <row r="135" spans="6:39" ht="12.75">
      <c r="F135" s="5"/>
      <c r="G135" s="5"/>
      <c r="H135" s="5"/>
      <c r="I135" s="5"/>
      <c r="J135" s="15"/>
      <c r="K135" s="3"/>
      <c r="L135" s="3"/>
      <c r="M135" s="3"/>
      <c r="N135" s="3"/>
      <c r="O135" s="3"/>
      <c r="R135" s="5"/>
      <c r="S135" s="5"/>
      <c r="T135" s="5"/>
      <c r="U135" s="5"/>
      <c r="V135" s="15"/>
      <c r="W135" s="3"/>
      <c r="X135" s="3"/>
      <c r="Y135" s="3"/>
      <c r="Z135" s="3"/>
      <c r="AA135" s="3"/>
      <c r="AD135" s="5"/>
      <c r="AE135" s="5"/>
      <c r="AF135" s="5"/>
      <c r="AG135" s="5"/>
      <c r="AH135" s="15"/>
      <c r="AI135" s="3"/>
      <c r="AJ135" s="3"/>
      <c r="AK135" s="3"/>
      <c r="AL135" s="3"/>
      <c r="AM135" s="3"/>
    </row>
    <row r="136" spans="6:39" ht="12.75">
      <c r="F136" s="5"/>
      <c r="G136" s="5"/>
      <c r="H136" s="5"/>
      <c r="I136" s="5"/>
      <c r="J136" s="15"/>
      <c r="K136" s="3"/>
      <c r="L136" s="3"/>
      <c r="M136" s="3"/>
      <c r="N136" s="3"/>
      <c r="O136" s="3"/>
      <c r="R136" s="5"/>
      <c r="S136" s="5"/>
      <c r="T136" s="5"/>
      <c r="U136" s="5"/>
      <c r="V136" s="15"/>
      <c r="W136" s="3"/>
      <c r="X136" s="3"/>
      <c r="Y136" s="3"/>
      <c r="Z136" s="3"/>
      <c r="AA136" s="3"/>
      <c r="AD136" s="5"/>
      <c r="AE136" s="5"/>
      <c r="AF136" s="5"/>
      <c r="AG136" s="5"/>
      <c r="AH136" s="15"/>
      <c r="AI136" s="3"/>
      <c r="AJ136" s="3"/>
      <c r="AK136" s="3"/>
      <c r="AL136" s="3"/>
      <c r="AM136" s="3"/>
    </row>
    <row r="137" spans="6:39" ht="12.75">
      <c r="F137" s="5"/>
      <c r="G137" s="5"/>
      <c r="H137" s="5"/>
      <c r="I137" s="5"/>
      <c r="J137" s="15"/>
      <c r="K137" s="3"/>
      <c r="L137" s="3"/>
      <c r="M137" s="3"/>
      <c r="N137" s="3"/>
      <c r="O137" s="3"/>
      <c r="R137" s="5"/>
      <c r="S137" s="5"/>
      <c r="T137" s="5"/>
      <c r="U137" s="5"/>
      <c r="V137" s="15"/>
      <c r="W137" s="3"/>
      <c r="X137" s="3"/>
      <c r="Y137" s="3"/>
      <c r="Z137" s="3"/>
      <c r="AA137" s="3"/>
      <c r="AD137" s="5"/>
      <c r="AE137" s="5"/>
      <c r="AF137" s="5"/>
      <c r="AG137" s="5"/>
      <c r="AH137" s="15"/>
      <c r="AI137" s="3"/>
      <c r="AJ137" s="3"/>
      <c r="AK137" s="3"/>
      <c r="AL137" s="3"/>
      <c r="AM137" s="3"/>
    </row>
    <row r="138" spans="6:39" ht="12.75">
      <c r="F138" s="5"/>
      <c r="G138" s="5"/>
      <c r="H138" s="5"/>
      <c r="I138" s="5"/>
      <c r="J138" s="15"/>
      <c r="K138" s="3"/>
      <c r="L138" s="3"/>
      <c r="M138" s="3"/>
      <c r="N138" s="3"/>
      <c r="O138" s="3"/>
      <c r="R138" s="5"/>
      <c r="S138" s="5"/>
      <c r="T138" s="5"/>
      <c r="U138" s="5"/>
      <c r="V138" s="15"/>
      <c r="W138" s="3"/>
      <c r="X138" s="3"/>
      <c r="Y138" s="3"/>
      <c r="Z138" s="3"/>
      <c r="AA138" s="3"/>
      <c r="AD138" s="5"/>
      <c r="AE138" s="5"/>
      <c r="AF138" s="5"/>
      <c r="AG138" s="5"/>
      <c r="AH138" s="15"/>
      <c r="AI138" s="3"/>
      <c r="AJ138" s="3"/>
      <c r="AK138" s="3"/>
      <c r="AL138" s="3"/>
      <c r="AM138" s="3"/>
    </row>
    <row r="139" spans="6:39" ht="12.75">
      <c r="F139" s="5"/>
      <c r="G139" s="5"/>
      <c r="H139" s="5"/>
      <c r="I139" s="5"/>
      <c r="J139" s="15"/>
      <c r="K139" s="3"/>
      <c r="L139" s="3"/>
      <c r="M139" s="3"/>
      <c r="N139" s="3"/>
      <c r="O139" s="3"/>
      <c r="R139" s="5"/>
      <c r="S139" s="5"/>
      <c r="T139" s="5"/>
      <c r="U139" s="5"/>
      <c r="V139" s="15"/>
      <c r="W139" s="3"/>
      <c r="X139" s="3"/>
      <c r="Y139" s="3"/>
      <c r="Z139" s="3"/>
      <c r="AA139" s="3"/>
      <c r="AD139" s="5"/>
      <c r="AE139" s="5"/>
      <c r="AF139" s="5"/>
      <c r="AG139" s="5"/>
      <c r="AH139" s="15"/>
      <c r="AI139" s="3"/>
      <c r="AJ139" s="3"/>
      <c r="AK139" s="3"/>
      <c r="AL139" s="3"/>
      <c r="AM139" s="3"/>
    </row>
    <row r="140" spans="6:39" ht="12.75">
      <c r="F140" s="5"/>
      <c r="G140" s="5"/>
      <c r="H140" s="5"/>
      <c r="I140" s="5"/>
      <c r="J140" s="15"/>
      <c r="K140" s="3"/>
      <c r="L140" s="3"/>
      <c r="M140" s="3"/>
      <c r="N140" s="3"/>
      <c r="O140" s="3"/>
      <c r="R140" s="5"/>
      <c r="S140" s="5"/>
      <c r="T140" s="5"/>
      <c r="U140" s="5"/>
      <c r="V140" s="15"/>
      <c r="W140" s="3"/>
      <c r="X140" s="3"/>
      <c r="Y140" s="3"/>
      <c r="Z140" s="3"/>
      <c r="AA140" s="3"/>
      <c r="AD140" s="5"/>
      <c r="AE140" s="5"/>
      <c r="AF140" s="5"/>
      <c r="AG140" s="5"/>
      <c r="AH140" s="15"/>
      <c r="AI140" s="3"/>
      <c r="AJ140" s="3"/>
      <c r="AK140" s="3"/>
      <c r="AL140" s="3"/>
      <c r="AM140" s="3"/>
    </row>
    <row r="141" spans="6:39" ht="12.75">
      <c r="F141" s="5"/>
      <c r="G141" s="5"/>
      <c r="H141" s="5"/>
      <c r="I141" s="5"/>
      <c r="J141" s="15"/>
      <c r="K141" s="3"/>
      <c r="L141" s="3"/>
      <c r="M141" s="3"/>
      <c r="N141" s="3"/>
      <c r="O141" s="3"/>
      <c r="R141" s="5"/>
      <c r="S141" s="5"/>
      <c r="T141" s="5"/>
      <c r="U141" s="5"/>
      <c r="V141" s="15"/>
      <c r="W141" s="3"/>
      <c r="X141" s="3"/>
      <c r="Y141" s="3"/>
      <c r="Z141" s="3"/>
      <c r="AA141" s="3"/>
      <c r="AD141" s="5"/>
      <c r="AE141" s="5"/>
      <c r="AF141" s="5"/>
      <c r="AG141" s="5"/>
      <c r="AH141" s="15"/>
      <c r="AI141" s="3"/>
      <c r="AJ141" s="3"/>
      <c r="AK141" s="3"/>
      <c r="AL141" s="3"/>
      <c r="AM141" s="3"/>
    </row>
    <row r="142" spans="6:39" ht="12.75">
      <c r="F142" s="5"/>
      <c r="G142" s="5"/>
      <c r="H142" s="5"/>
      <c r="I142" s="5"/>
      <c r="J142" s="15"/>
      <c r="K142" s="3"/>
      <c r="L142" s="3"/>
      <c r="M142" s="3"/>
      <c r="N142" s="3"/>
      <c r="O142" s="3"/>
      <c r="R142" s="5"/>
      <c r="S142" s="5"/>
      <c r="T142" s="5"/>
      <c r="U142" s="5"/>
      <c r="V142" s="15"/>
      <c r="W142" s="3"/>
      <c r="X142" s="3"/>
      <c r="Y142" s="3"/>
      <c r="Z142" s="3"/>
      <c r="AA142" s="3"/>
      <c r="AD142" s="5"/>
      <c r="AE142" s="5"/>
      <c r="AF142" s="5"/>
      <c r="AG142" s="5"/>
      <c r="AH142" s="15"/>
      <c r="AI142" s="3"/>
      <c r="AJ142" s="3"/>
      <c r="AK142" s="3"/>
      <c r="AL142" s="3"/>
      <c r="AM142" s="3"/>
    </row>
    <row r="143" spans="6:39" ht="12.75">
      <c r="F143" s="5"/>
      <c r="G143" s="5"/>
      <c r="H143" s="5"/>
      <c r="I143" s="5"/>
      <c r="J143" s="15"/>
      <c r="K143" s="3"/>
      <c r="L143" s="3"/>
      <c r="M143" s="3"/>
      <c r="N143" s="3"/>
      <c r="O143" s="3"/>
      <c r="R143" s="5"/>
      <c r="S143" s="5"/>
      <c r="T143" s="5"/>
      <c r="U143" s="5"/>
      <c r="V143" s="15"/>
      <c r="W143" s="3"/>
      <c r="X143" s="3"/>
      <c r="Y143" s="3"/>
      <c r="Z143" s="3"/>
      <c r="AA143" s="3"/>
      <c r="AD143" s="5"/>
      <c r="AE143" s="5"/>
      <c r="AF143" s="5"/>
      <c r="AG143" s="5"/>
      <c r="AH143" s="15"/>
      <c r="AI143" s="3"/>
      <c r="AJ143" s="3"/>
      <c r="AK143" s="3"/>
      <c r="AL143" s="3"/>
      <c r="AM143" s="3"/>
    </row>
    <row r="144" spans="6:39" ht="12.75">
      <c r="F144" s="5"/>
      <c r="G144" s="5"/>
      <c r="H144" s="5"/>
      <c r="I144" s="5"/>
      <c r="J144" s="15"/>
      <c r="K144" s="3"/>
      <c r="L144" s="3"/>
      <c r="M144" s="3"/>
      <c r="N144" s="3"/>
      <c r="O144" s="3"/>
      <c r="R144" s="5"/>
      <c r="S144" s="5"/>
      <c r="T144" s="5"/>
      <c r="U144" s="5"/>
      <c r="V144" s="15"/>
      <c r="W144" s="3"/>
      <c r="X144" s="3"/>
      <c r="Y144" s="3"/>
      <c r="Z144" s="3"/>
      <c r="AA144" s="3"/>
      <c r="AD144" s="5"/>
      <c r="AE144" s="5"/>
      <c r="AF144" s="5"/>
      <c r="AG144" s="5"/>
      <c r="AH144" s="15"/>
      <c r="AI144" s="3"/>
      <c r="AJ144" s="3"/>
      <c r="AK144" s="3"/>
      <c r="AL144" s="3"/>
      <c r="AM144" s="3"/>
    </row>
    <row r="145" spans="6:39" ht="12.75">
      <c r="F145" s="5"/>
      <c r="G145" s="5"/>
      <c r="H145" s="5"/>
      <c r="I145" s="5"/>
      <c r="J145" s="15"/>
      <c r="K145" s="3"/>
      <c r="L145" s="3"/>
      <c r="M145" s="3"/>
      <c r="N145" s="3"/>
      <c r="O145" s="3"/>
      <c r="R145" s="5"/>
      <c r="S145" s="5"/>
      <c r="T145" s="5"/>
      <c r="U145" s="5"/>
      <c r="V145" s="15"/>
      <c r="W145" s="3"/>
      <c r="X145" s="3"/>
      <c r="Y145" s="3"/>
      <c r="Z145" s="3"/>
      <c r="AA145" s="3"/>
      <c r="AD145" s="5"/>
      <c r="AE145" s="5"/>
      <c r="AF145" s="5"/>
      <c r="AG145" s="5"/>
      <c r="AH145" s="15"/>
      <c r="AI145" s="3"/>
      <c r="AJ145" s="3"/>
      <c r="AK145" s="3"/>
      <c r="AL145" s="3"/>
      <c r="AM145" s="3"/>
    </row>
    <row r="146" spans="6:39" ht="12.75">
      <c r="F146" s="5"/>
      <c r="G146" s="5"/>
      <c r="H146" s="5"/>
      <c r="I146" s="5"/>
      <c r="J146" s="15"/>
      <c r="K146" s="3"/>
      <c r="L146" s="3"/>
      <c r="M146" s="3"/>
      <c r="N146" s="3"/>
      <c r="O146" s="3"/>
      <c r="R146" s="5"/>
      <c r="S146" s="5"/>
      <c r="T146" s="5"/>
      <c r="U146" s="5"/>
      <c r="V146" s="15"/>
      <c r="W146" s="3"/>
      <c r="X146" s="3"/>
      <c r="Y146" s="3"/>
      <c r="Z146" s="3"/>
      <c r="AA146" s="3"/>
      <c r="AD146" s="5"/>
      <c r="AE146" s="5"/>
      <c r="AF146" s="5"/>
      <c r="AG146" s="5"/>
      <c r="AH146" s="15"/>
      <c r="AI146" s="3"/>
      <c r="AJ146" s="3"/>
      <c r="AK146" s="3"/>
      <c r="AL146" s="3"/>
      <c r="AM146" s="3"/>
    </row>
    <row r="147" spans="6:39" ht="12.75">
      <c r="F147" s="5"/>
      <c r="G147" s="5"/>
      <c r="H147" s="5"/>
      <c r="I147" s="5"/>
      <c r="J147" s="15"/>
      <c r="K147" s="3"/>
      <c r="L147" s="3"/>
      <c r="M147" s="3"/>
      <c r="N147" s="3"/>
      <c r="O147" s="3"/>
      <c r="R147" s="5"/>
      <c r="S147" s="5"/>
      <c r="T147" s="5"/>
      <c r="U147" s="5"/>
      <c r="V147" s="15"/>
      <c r="W147" s="3"/>
      <c r="X147" s="3"/>
      <c r="Y147" s="3"/>
      <c r="Z147" s="3"/>
      <c r="AA147" s="3"/>
      <c r="AD147" s="5"/>
      <c r="AE147" s="5"/>
      <c r="AF147" s="5"/>
      <c r="AG147" s="5"/>
      <c r="AH147" s="15"/>
      <c r="AI147" s="3"/>
      <c r="AJ147" s="3"/>
      <c r="AK147" s="3"/>
      <c r="AL147" s="3"/>
      <c r="AM147" s="3"/>
    </row>
    <row r="148" spans="6:39" ht="12.75">
      <c r="F148" s="5"/>
      <c r="G148" s="5"/>
      <c r="H148" s="5"/>
      <c r="I148" s="5"/>
      <c r="J148" s="15"/>
      <c r="K148" s="3"/>
      <c r="L148" s="3"/>
      <c r="M148" s="3"/>
      <c r="N148" s="3"/>
      <c r="O148" s="3"/>
      <c r="R148" s="5"/>
      <c r="S148" s="5"/>
      <c r="T148" s="5"/>
      <c r="U148" s="5"/>
      <c r="V148" s="15"/>
      <c r="W148" s="3"/>
      <c r="X148" s="3"/>
      <c r="Y148" s="3"/>
      <c r="Z148" s="3"/>
      <c r="AA148" s="3"/>
      <c r="AD148" s="5"/>
      <c r="AE148" s="5"/>
      <c r="AF148" s="5"/>
      <c r="AG148" s="5"/>
      <c r="AH148" s="15"/>
      <c r="AI148" s="3"/>
      <c r="AJ148" s="3"/>
      <c r="AK148" s="3"/>
      <c r="AL148" s="3"/>
      <c r="AM148" s="3"/>
    </row>
    <row r="149" spans="6:39" ht="12.75">
      <c r="F149" s="5"/>
      <c r="G149" s="5"/>
      <c r="H149" s="5"/>
      <c r="I149" s="5"/>
      <c r="J149" s="15"/>
      <c r="K149" s="3"/>
      <c r="L149" s="3"/>
      <c r="M149" s="3"/>
      <c r="N149" s="3"/>
      <c r="O149" s="3"/>
      <c r="R149" s="5"/>
      <c r="S149" s="5"/>
      <c r="T149" s="5"/>
      <c r="U149" s="5"/>
      <c r="V149" s="15"/>
      <c r="W149" s="3"/>
      <c r="X149" s="3"/>
      <c r="Y149" s="3"/>
      <c r="Z149" s="3"/>
      <c r="AA149" s="3"/>
      <c r="AD149" s="5"/>
      <c r="AE149" s="5"/>
      <c r="AF149" s="5"/>
      <c r="AG149" s="5"/>
      <c r="AH149" s="15"/>
      <c r="AI149" s="3"/>
      <c r="AJ149" s="3"/>
      <c r="AK149" s="3"/>
      <c r="AL149" s="3"/>
      <c r="AM149" s="3"/>
    </row>
    <row r="150" spans="6:39" ht="12.75">
      <c r="F150" s="5"/>
      <c r="G150" s="5"/>
      <c r="H150" s="5"/>
      <c r="I150" s="5"/>
      <c r="J150" s="15"/>
      <c r="K150" s="3"/>
      <c r="L150" s="3"/>
      <c r="M150" s="3"/>
      <c r="N150" s="3"/>
      <c r="O150" s="3"/>
      <c r="R150" s="5"/>
      <c r="S150" s="5"/>
      <c r="T150" s="5"/>
      <c r="U150" s="5"/>
      <c r="V150" s="15"/>
      <c r="W150" s="3"/>
      <c r="X150" s="3"/>
      <c r="Y150" s="3"/>
      <c r="Z150" s="3"/>
      <c r="AA150" s="3"/>
      <c r="AD150" s="5"/>
      <c r="AE150" s="5"/>
      <c r="AF150" s="5"/>
      <c r="AG150" s="5"/>
      <c r="AH150" s="15"/>
      <c r="AI150" s="3"/>
      <c r="AJ150" s="3"/>
      <c r="AK150" s="3"/>
      <c r="AL150" s="3"/>
      <c r="AM150" s="3"/>
    </row>
    <row r="151" spans="6:39" ht="12.75">
      <c r="F151" s="5"/>
      <c r="G151" s="5"/>
      <c r="H151" s="5"/>
      <c r="I151" s="5"/>
      <c r="J151" s="15"/>
      <c r="K151" s="3"/>
      <c r="L151" s="3"/>
      <c r="M151" s="3"/>
      <c r="N151" s="3"/>
      <c r="O151" s="3"/>
      <c r="R151" s="5"/>
      <c r="S151" s="5"/>
      <c r="T151" s="5"/>
      <c r="U151" s="5"/>
      <c r="V151" s="15"/>
      <c r="W151" s="3"/>
      <c r="X151" s="3"/>
      <c r="Y151" s="3"/>
      <c r="Z151" s="3"/>
      <c r="AA151" s="3"/>
      <c r="AD151" s="5"/>
      <c r="AE151" s="5"/>
      <c r="AF151" s="5"/>
      <c r="AG151" s="5"/>
      <c r="AH151" s="15"/>
      <c r="AI151" s="3"/>
      <c r="AJ151" s="3"/>
      <c r="AK151" s="3"/>
      <c r="AL151" s="3"/>
      <c r="AM151" s="3"/>
    </row>
    <row r="152" spans="6:39" ht="12.75">
      <c r="F152" s="5"/>
      <c r="G152" s="5"/>
      <c r="H152" s="5"/>
      <c r="I152" s="5"/>
      <c r="J152" s="15"/>
      <c r="K152" s="3"/>
      <c r="L152" s="3"/>
      <c r="M152" s="3"/>
      <c r="N152" s="3"/>
      <c r="O152" s="3"/>
      <c r="R152" s="5"/>
      <c r="S152" s="5"/>
      <c r="T152" s="5"/>
      <c r="U152" s="5"/>
      <c r="V152" s="15"/>
      <c r="W152" s="3"/>
      <c r="X152" s="3"/>
      <c r="Y152" s="3"/>
      <c r="Z152" s="3"/>
      <c r="AA152" s="3"/>
      <c r="AD152" s="5"/>
      <c r="AE152" s="5"/>
      <c r="AF152" s="5"/>
      <c r="AG152" s="5"/>
      <c r="AH152" s="15"/>
      <c r="AI152" s="3"/>
      <c r="AJ152" s="3"/>
      <c r="AK152" s="3"/>
      <c r="AL152" s="3"/>
      <c r="AM152" s="3"/>
    </row>
    <row r="153" spans="6:39" ht="12.75">
      <c r="F153" s="5"/>
      <c r="G153" s="5"/>
      <c r="H153" s="5"/>
      <c r="I153" s="5"/>
      <c r="J153" s="15"/>
      <c r="K153" s="3"/>
      <c r="L153" s="3"/>
      <c r="M153" s="3"/>
      <c r="N153" s="3"/>
      <c r="O153" s="3"/>
      <c r="R153" s="5"/>
      <c r="S153" s="5"/>
      <c r="T153" s="5"/>
      <c r="U153" s="5"/>
      <c r="V153" s="15"/>
      <c r="W153" s="3"/>
      <c r="X153" s="3"/>
      <c r="Y153" s="3"/>
      <c r="Z153" s="3"/>
      <c r="AA153" s="3"/>
      <c r="AD153" s="5"/>
      <c r="AE153" s="5"/>
      <c r="AF153" s="5"/>
      <c r="AG153" s="5"/>
      <c r="AH153" s="15"/>
      <c r="AI153" s="3"/>
      <c r="AJ153" s="3"/>
      <c r="AK153" s="3"/>
      <c r="AL153" s="3"/>
      <c r="AM153" s="3"/>
    </row>
    <row r="154" spans="6:39" ht="12.75">
      <c r="F154" s="5"/>
      <c r="G154" s="5"/>
      <c r="H154" s="5"/>
      <c r="I154" s="5"/>
      <c r="J154" s="15"/>
      <c r="K154" s="3"/>
      <c r="L154" s="3"/>
      <c r="M154" s="3"/>
      <c r="N154" s="3"/>
      <c r="O154" s="3"/>
      <c r="R154" s="5"/>
      <c r="S154" s="5"/>
      <c r="T154" s="5"/>
      <c r="U154" s="5"/>
      <c r="V154" s="15"/>
      <c r="W154" s="3"/>
      <c r="X154" s="3"/>
      <c r="Y154" s="3"/>
      <c r="Z154" s="3"/>
      <c r="AA154" s="3"/>
      <c r="AD154" s="5"/>
      <c r="AE154" s="5"/>
      <c r="AF154" s="5"/>
      <c r="AG154" s="5"/>
      <c r="AH154" s="15"/>
      <c r="AI154" s="3"/>
      <c r="AJ154" s="3"/>
      <c r="AK154" s="3"/>
      <c r="AL154" s="3"/>
      <c r="AM154" s="3"/>
    </row>
    <row r="155" spans="6:39" ht="12.75">
      <c r="F155" s="5"/>
      <c r="G155" s="5"/>
      <c r="H155" s="5"/>
      <c r="I155" s="5"/>
      <c r="J155" s="15"/>
      <c r="K155" s="3"/>
      <c r="L155" s="3"/>
      <c r="M155" s="3"/>
      <c r="N155" s="3"/>
      <c r="O155" s="3"/>
      <c r="R155" s="5"/>
      <c r="S155" s="5"/>
      <c r="T155" s="5"/>
      <c r="U155" s="5"/>
      <c r="V155" s="15"/>
      <c r="W155" s="3"/>
      <c r="X155" s="3"/>
      <c r="Y155" s="3"/>
      <c r="Z155" s="3"/>
      <c r="AA155" s="3"/>
      <c r="AD155" s="5"/>
      <c r="AE155" s="5"/>
      <c r="AF155" s="5"/>
      <c r="AG155" s="5"/>
      <c r="AH155" s="15"/>
      <c r="AI155" s="3"/>
      <c r="AJ155" s="3"/>
      <c r="AK155" s="3"/>
      <c r="AL155" s="3"/>
      <c r="AM155" s="3"/>
    </row>
    <row r="156" spans="6:39" ht="12.75">
      <c r="F156" s="5"/>
      <c r="G156" s="5"/>
      <c r="H156" s="5"/>
      <c r="I156" s="5"/>
      <c r="J156" s="15"/>
      <c r="K156" s="3"/>
      <c r="L156" s="3"/>
      <c r="M156" s="3"/>
      <c r="N156" s="3"/>
      <c r="O156" s="3"/>
      <c r="R156" s="5"/>
      <c r="S156" s="5"/>
      <c r="T156" s="5"/>
      <c r="U156" s="5"/>
      <c r="V156" s="15"/>
      <c r="W156" s="3"/>
      <c r="X156" s="3"/>
      <c r="Y156" s="3"/>
      <c r="Z156" s="3"/>
      <c r="AA156" s="3"/>
      <c r="AD156" s="5"/>
      <c r="AE156" s="5"/>
      <c r="AF156" s="5"/>
      <c r="AG156" s="5"/>
      <c r="AH156" s="15"/>
      <c r="AI156" s="3"/>
      <c r="AJ156" s="3"/>
      <c r="AK156" s="3"/>
      <c r="AL156" s="3"/>
      <c r="AM156" s="3"/>
    </row>
    <row r="157" spans="6:39" ht="12.75">
      <c r="F157" s="5"/>
      <c r="G157" s="5"/>
      <c r="H157" s="5"/>
      <c r="I157" s="5"/>
      <c r="J157" s="15"/>
      <c r="K157" s="3"/>
      <c r="L157" s="3"/>
      <c r="M157" s="3"/>
      <c r="N157" s="3"/>
      <c r="O157" s="3"/>
      <c r="R157" s="5"/>
      <c r="S157" s="5"/>
      <c r="T157" s="5"/>
      <c r="U157" s="5"/>
      <c r="V157" s="15"/>
      <c r="W157" s="3"/>
      <c r="X157" s="3"/>
      <c r="Y157" s="3"/>
      <c r="Z157" s="3"/>
      <c r="AA157" s="3"/>
      <c r="AD157" s="5"/>
      <c r="AE157" s="5"/>
      <c r="AF157" s="5"/>
      <c r="AG157" s="5"/>
      <c r="AH157" s="15"/>
      <c r="AI157" s="3"/>
      <c r="AJ157" s="3"/>
      <c r="AK157" s="3"/>
      <c r="AL157" s="3"/>
      <c r="AM157" s="3"/>
    </row>
    <row r="158" spans="6:39" ht="12.75">
      <c r="F158" s="5"/>
      <c r="G158" s="5"/>
      <c r="H158" s="5"/>
      <c r="I158" s="5"/>
      <c r="J158" s="15"/>
      <c r="K158" s="3"/>
      <c r="L158" s="3"/>
      <c r="M158" s="3"/>
      <c r="N158" s="3"/>
      <c r="O158" s="3"/>
      <c r="R158" s="5"/>
      <c r="S158" s="5"/>
      <c r="T158" s="5"/>
      <c r="U158" s="5"/>
      <c r="V158" s="15"/>
      <c r="W158" s="3"/>
      <c r="X158" s="3"/>
      <c r="Y158" s="3"/>
      <c r="Z158" s="3"/>
      <c r="AA158" s="3"/>
      <c r="AD158" s="5"/>
      <c r="AE158" s="5"/>
      <c r="AF158" s="5"/>
      <c r="AG158" s="5"/>
      <c r="AH158" s="15"/>
      <c r="AI158" s="3"/>
      <c r="AJ158" s="3"/>
      <c r="AK158" s="3"/>
      <c r="AL158" s="3"/>
      <c r="AM158" s="3"/>
    </row>
    <row r="159" spans="6:39" ht="12.75">
      <c r="F159" s="5"/>
      <c r="G159" s="5"/>
      <c r="H159" s="5"/>
      <c r="I159" s="5"/>
      <c r="J159" s="15"/>
      <c r="K159" s="3"/>
      <c r="L159" s="3"/>
      <c r="M159" s="3"/>
      <c r="N159" s="3"/>
      <c r="O159" s="3"/>
      <c r="R159" s="5"/>
      <c r="S159" s="5"/>
      <c r="T159" s="5"/>
      <c r="U159" s="5"/>
      <c r="V159" s="15"/>
      <c r="W159" s="3"/>
      <c r="X159" s="3"/>
      <c r="Y159" s="3"/>
      <c r="Z159" s="3"/>
      <c r="AA159" s="3"/>
      <c r="AD159" s="5"/>
      <c r="AE159" s="5"/>
      <c r="AF159" s="5"/>
      <c r="AG159" s="5"/>
      <c r="AH159" s="15"/>
      <c r="AI159" s="3"/>
      <c r="AJ159" s="3"/>
      <c r="AK159" s="3"/>
      <c r="AL159" s="3"/>
      <c r="AM159" s="3"/>
    </row>
    <row r="160" spans="6:39" ht="12.75">
      <c r="F160" s="5"/>
      <c r="G160" s="5"/>
      <c r="H160" s="5"/>
      <c r="I160" s="5"/>
      <c r="J160" s="15"/>
      <c r="K160" s="3"/>
      <c r="L160" s="3"/>
      <c r="M160" s="3"/>
      <c r="N160" s="3"/>
      <c r="O160" s="3"/>
      <c r="R160" s="5"/>
      <c r="S160" s="5"/>
      <c r="T160" s="5"/>
      <c r="U160" s="5"/>
      <c r="V160" s="15"/>
      <c r="W160" s="3"/>
      <c r="X160" s="3"/>
      <c r="Y160" s="3"/>
      <c r="Z160" s="3"/>
      <c r="AA160" s="3"/>
      <c r="AD160" s="5"/>
      <c r="AE160" s="5"/>
      <c r="AF160" s="5"/>
      <c r="AG160" s="5"/>
      <c r="AH160" s="15"/>
      <c r="AI160" s="3"/>
      <c r="AJ160" s="3"/>
      <c r="AK160" s="3"/>
      <c r="AL160" s="3"/>
      <c r="AM160" s="3"/>
    </row>
    <row r="161" spans="6:39" ht="12.75">
      <c r="F161" s="5"/>
      <c r="G161" s="5"/>
      <c r="H161" s="5"/>
      <c r="I161" s="5"/>
      <c r="J161" s="15"/>
      <c r="K161" s="3"/>
      <c r="L161" s="3"/>
      <c r="M161" s="3"/>
      <c r="N161" s="3"/>
      <c r="O161" s="3"/>
      <c r="R161" s="5"/>
      <c r="S161" s="5"/>
      <c r="T161" s="5"/>
      <c r="U161" s="5"/>
      <c r="V161" s="15"/>
      <c r="W161" s="3"/>
      <c r="X161" s="3"/>
      <c r="Y161" s="3"/>
      <c r="Z161" s="3"/>
      <c r="AA161" s="3"/>
      <c r="AD161" s="5"/>
      <c r="AE161" s="5"/>
      <c r="AF161" s="5"/>
      <c r="AG161" s="5"/>
      <c r="AH161" s="15"/>
      <c r="AI161" s="3"/>
      <c r="AJ161" s="3"/>
      <c r="AK161" s="3"/>
      <c r="AL161" s="3"/>
      <c r="AM161" s="3"/>
    </row>
    <row r="162" spans="6:39" ht="12.75">
      <c r="F162" s="5"/>
      <c r="G162" s="5"/>
      <c r="H162" s="5"/>
      <c r="I162" s="5"/>
      <c r="J162" s="15"/>
      <c r="K162" s="3"/>
      <c r="L162" s="3"/>
      <c r="M162" s="3"/>
      <c r="N162" s="3"/>
      <c r="O162" s="3"/>
      <c r="R162" s="5"/>
      <c r="S162" s="5"/>
      <c r="T162" s="5"/>
      <c r="U162" s="5"/>
      <c r="V162" s="15"/>
      <c r="W162" s="3"/>
      <c r="X162" s="3"/>
      <c r="Y162" s="3"/>
      <c r="Z162" s="3"/>
      <c r="AA162" s="3"/>
      <c r="AD162" s="5"/>
      <c r="AE162" s="5"/>
      <c r="AF162" s="5"/>
      <c r="AG162" s="5"/>
      <c r="AH162" s="15"/>
      <c r="AI162" s="3"/>
      <c r="AJ162" s="3"/>
      <c r="AK162" s="3"/>
      <c r="AL162" s="3"/>
      <c r="AM162" s="3"/>
    </row>
    <row r="163" spans="6:39" ht="12.75">
      <c r="F163" s="5"/>
      <c r="G163" s="5"/>
      <c r="H163" s="5"/>
      <c r="I163" s="5"/>
      <c r="J163" s="15"/>
      <c r="K163" s="3"/>
      <c r="L163" s="3"/>
      <c r="M163" s="3"/>
      <c r="N163" s="3"/>
      <c r="O163" s="3"/>
      <c r="R163" s="5"/>
      <c r="S163" s="5"/>
      <c r="T163" s="5"/>
      <c r="U163" s="5"/>
      <c r="V163" s="15"/>
      <c r="W163" s="3"/>
      <c r="X163" s="3"/>
      <c r="Y163" s="3"/>
      <c r="Z163" s="3"/>
      <c r="AA163" s="3"/>
      <c r="AD163" s="5"/>
      <c r="AE163" s="5"/>
      <c r="AF163" s="5"/>
      <c r="AG163" s="5"/>
      <c r="AH163" s="15"/>
      <c r="AI163" s="3"/>
      <c r="AJ163" s="3"/>
      <c r="AK163" s="3"/>
      <c r="AL163" s="3"/>
      <c r="AM163" s="3"/>
    </row>
    <row r="164" spans="6:39" ht="12.75">
      <c r="F164" s="5"/>
      <c r="G164" s="5"/>
      <c r="H164" s="5"/>
      <c r="I164" s="5"/>
      <c r="J164" s="15"/>
      <c r="K164" s="3"/>
      <c r="L164" s="3"/>
      <c r="M164" s="3"/>
      <c r="N164" s="3"/>
      <c r="O164" s="3"/>
      <c r="R164" s="5"/>
      <c r="S164" s="5"/>
      <c r="T164" s="5"/>
      <c r="U164" s="5"/>
      <c r="V164" s="15"/>
      <c r="W164" s="3"/>
      <c r="X164" s="3"/>
      <c r="Y164" s="3"/>
      <c r="Z164" s="3"/>
      <c r="AA164" s="3"/>
      <c r="AD164" s="5"/>
      <c r="AE164" s="5"/>
      <c r="AF164" s="5"/>
      <c r="AG164" s="5"/>
      <c r="AH164" s="15"/>
      <c r="AI164" s="3"/>
      <c r="AJ164" s="3"/>
      <c r="AK164" s="3"/>
      <c r="AL164" s="3"/>
      <c r="AM164" s="3"/>
    </row>
    <row r="165" spans="6:39" ht="12.75">
      <c r="F165" s="5"/>
      <c r="G165" s="5"/>
      <c r="H165" s="5"/>
      <c r="I165" s="5"/>
      <c r="J165" s="15"/>
      <c r="K165" s="3"/>
      <c r="L165" s="3"/>
      <c r="M165" s="3"/>
      <c r="N165" s="3"/>
      <c r="O165" s="3"/>
      <c r="R165" s="5"/>
      <c r="S165" s="5"/>
      <c r="T165" s="5"/>
      <c r="U165" s="5"/>
      <c r="V165" s="15"/>
      <c r="W165" s="3"/>
      <c r="X165" s="3"/>
      <c r="Y165" s="3"/>
      <c r="Z165" s="3"/>
      <c r="AA165" s="3"/>
      <c r="AD165" s="5"/>
      <c r="AE165" s="5"/>
      <c r="AF165" s="5"/>
      <c r="AG165" s="5"/>
      <c r="AH165" s="15"/>
      <c r="AI165" s="3"/>
      <c r="AJ165" s="3"/>
      <c r="AK165" s="3"/>
      <c r="AL165" s="3"/>
      <c r="AM165" s="3"/>
    </row>
    <row r="166" spans="6:39" ht="12.75">
      <c r="F166" s="5"/>
      <c r="G166" s="5"/>
      <c r="H166" s="5"/>
      <c r="I166" s="5"/>
      <c r="J166" s="15"/>
      <c r="K166" s="3"/>
      <c r="L166" s="3"/>
      <c r="M166" s="3"/>
      <c r="N166" s="3"/>
      <c r="O166" s="3"/>
      <c r="R166" s="5"/>
      <c r="S166" s="5"/>
      <c r="T166" s="5"/>
      <c r="U166" s="5"/>
      <c r="V166" s="15"/>
      <c r="W166" s="3"/>
      <c r="X166" s="3"/>
      <c r="Y166" s="3"/>
      <c r="Z166" s="3"/>
      <c r="AA166" s="3"/>
      <c r="AD166" s="5"/>
      <c r="AE166" s="5"/>
      <c r="AF166" s="5"/>
      <c r="AG166" s="5"/>
      <c r="AH166" s="15"/>
      <c r="AI166" s="3"/>
      <c r="AJ166" s="3"/>
      <c r="AK166" s="3"/>
      <c r="AL166" s="3"/>
      <c r="AM166" s="3"/>
    </row>
    <row r="167" spans="6:39" ht="12.75">
      <c r="F167" s="5"/>
      <c r="G167" s="5"/>
      <c r="H167" s="5"/>
      <c r="I167" s="5"/>
      <c r="J167" s="15"/>
      <c r="K167" s="3"/>
      <c r="L167" s="3"/>
      <c r="M167" s="3"/>
      <c r="N167" s="3"/>
      <c r="O167" s="3"/>
      <c r="R167" s="5"/>
      <c r="S167" s="5"/>
      <c r="T167" s="5"/>
      <c r="U167" s="5"/>
      <c r="V167" s="15"/>
      <c r="W167" s="3"/>
      <c r="X167" s="3"/>
      <c r="Y167" s="3"/>
      <c r="Z167" s="3"/>
      <c r="AA167" s="3"/>
      <c r="AD167" s="5"/>
      <c r="AE167" s="5"/>
      <c r="AF167" s="5"/>
      <c r="AG167" s="5"/>
      <c r="AH167" s="15"/>
      <c r="AI167" s="3"/>
      <c r="AJ167" s="3"/>
      <c r="AK167" s="3"/>
      <c r="AL167" s="3"/>
      <c r="AM167" s="3"/>
    </row>
    <row r="168" spans="6:39" ht="12.75">
      <c r="F168" s="5"/>
      <c r="G168" s="5"/>
      <c r="H168" s="5"/>
      <c r="I168" s="5"/>
      <c r="J168" s="15"/>
      <c r="K168" s="3"/>
      <c r="L168" s="3"/>
      <c r="M168" s="3"/>
      <c r="N168" s="3"/>
      <c r="O168" s="3"/>
      <c r="R168" s="5"/>
      <c r="S168" s="5"/>
      <c r="T168" s="5"/>
      <c r="U168" s="5"/>
      <c r="V168" s="15"/>
      <c r="W168" s="3"/>
      <c r="X168" s="3"/>
      <c r="Y168" s="3"/>
      <c r="Z168" s="3"/>
      <c r="AA168" s="3"/>
      <c r="AD168" s="5"/>
      <c r="AE168" s="5"/>
      <c r="AF168" s="5"/>
      <c r="AG168" s="5"/>
      <c r="AH168" s="15"/>
      <c r="AI168" s="3"/>
      <c r="AJ168" s="3"/>
      <c r="AK168" s="3"/>
      <c r="AL168" s="3"/>
      <c r="AM168" s="3"/>
    </row>
    <row r="169" spans="6:39" ht="12.75">
      <c r="F169" s="5"/>
      <c r="G169" s="5"/>
      <c r="H169" s="5"/>
      <c r="I169" s="5"/>
      <c r="J169" s="15"/>
      <c r="K169" s="3"/>
      <c r="L169" s="3"/>
      <c r="M169" s="3"/>
      <c r="N169" s="3"/>
      <c r="O169" s="3"/>
      <c r="R169" s="5"/>
      <c r="S169" s="5"/>
      <c r="T169" s="5"/>
      <c r="U169" s="5"/>
      <c r="V169" s="15"/>
      <c r="W169" s="3"/>
      <c r="X169" s="3"/>
      <c r="Y169" s="3"/>
      <c r="Z169" s="3"/>
      <c r="AA169" s="3"/>
      <c r="AD169" s="5"/>
      <c r="AE169" s="5"/>
      <c r="AF169" s="5"/>
      <c r="AG169" s="5"/>
      <c r="AH169" s="15"/>
      <c r="AI169" s="3"/>
      <c r="AJ169" s="3"/>
      <c r="AK169" s="3"/>
      <c r="AL169" s="3"/>
      <c r="AM169" s="3"/>
    </row>
    <row r="170" spans="6:39" ht="12.75">
      <c r="F170" s="5"/>
      <c r="G170" s="5"/>
      <c r="H170" s="5"/>
      <c r="I170" s="5"/>
      <c r="J170" s="15"/>
      <c r="K170" s="3"/>
      <c r="L170" s="3"/>
      <c r="M170" s="3"/>
      <c r="N170" s="3"/>
      <c r="O170" s="3"/>
      <c r="R170" s="5"/>
      <c r="S170" s="5"/>
      <c r="T170" s="5"/>
      <c r="U170" s="5"/>
      <c r="V170" s="15"/>
      <c r="W170" s="3"/>
      <c r="X170" s="3"/>
      <c r="Y170" s="3"/>
      <c r="Z170" s="3"/>
      <c r="AA170" s="3"/>
      <c r="AD170" s="5"/>
      <c r="AE170" s="5"/>
      <c r="AF170" s="5"/>
      <c r="AG170" s="5"/>
      <c r="AH170" s="15"/>
      <c r="AI170" s="3"/>
      <c r="AJ170" s="3"/>
      <c r="AK170" s="3"/>
      <c r="AL170" s="3"/>
      <c r="AM170" s="3"/>
    </row>
    <row r="171" spans="6:39" ht="12.75">
      <c r="F171" s="5"/>
      <c r="G171" s="5"/>
      <c r="H171" s="5"/>
      <c r="I171" s="5"/>
      <c r="J171" s="15"/>
      <c r="K171" s="3"/>
      <c r="L171" s="3"/>
      <c r="M171" s="3"/>
      <c r="N171" s="3"/>
      <c r="O171" s="3"/>
      <c r="R171" s="5"/>
      <c r="S171" s="5"/>
      <c r="T171" s="5"/>
      <c r="U171" s="5"/>
      <c r="V171" s="15"/>
      <c r="W171" s="3"/>
      <c r="X171" s="3"/>
      <c r="Y171" s="3"/>
      <c r="Z171" s="3"/>
      <c r="AA171" s="3"/>
      <c r="AD171" s="5"/>
      <c r="AE171" s="5"/>
      <c r="AF171" s="5"/>
      <c r="AG171" s="5"/>
      <c r="AH171" s="15"/>
      <c r="AI171" s="3"/>
      <c r="AJ171" s="3"/>
      <c r="AK171" s="3"/>
      <c r="AL171" s="3"/>
      <c r="AM171" s="3"/>
    </row>
    <row r="172" spans="6:39" ht="12.75">
      <c r="F172" s="5"/>
      <c r="G172" s="5"/>
      <c r="H172" s="5"/>
      <c r="I172" s="5"/>
      <c r="J172" s="15"/>
      <c r="K172" s="3"/>
      <c r="L172" s="3"/>
      <c r="M172" s="3"/>
      <c r="N172" s="3"/>
      <c r="O172" s="3"/>
      <c r="R172" s="5"/>
      <c r="S172" s="5"/>
      <c r="T172" s="5"/>
      <c r="U172" s="5"/>
      <c r="V172" s="15"/>
      <c r="W172" s="3"/>
      <c r="X172" s="3"/>
      <c r="Y172" s="3"/>
      <c r="Z172" s="3"/>
      <c r="AA172" s="3"/>
      <c r="AD172" s="5"/>
      <c r="AE172" s="5"/>
      <c r="AF172" s="5"/>
      <c r="AG172" s="5"/>
      <c r="AH172" s="15"/>
      <c r="AI172" s="3"/>
      <c r="AJ172" s="3"/>
      <c r="AK172" s="3"/>
      <c r="AL172" s="3"/>
      <c r="AM172" s="3"/>
    </row>
    <row r="173" spans="6:39" ht="12.75">
      <c r="F173" s="5"/>
      <c r="G173" s="5"/>
      <c r="H173" s="5"/>
      <c r="I173" s="5"/>
      <c r="J173" s="15"/>
      <c r="K173" s="3"/>
      <c r="L173" s="3"/>
      <c r="M173" s="3"/>
      <c r="N173" s="3"/>
      <c r="O173" s="3"/>
      <c r="R173" s="5"/>
      <c r="S173" s="5"/>
      <c r="T173" s="5"/>
      <c r="U173" s="5"/>
      <c r="V173" s="15"/>
      <c r="W173" s="3"/>
      <c r="X173" s="3"/>
      <c r="Y173" s="3"/>
      <c r="Z173" s="3"/>
      <c r="AA173" s="3"/>
      <c r="AD173" s="5"/>
      <c r="AE173" s="5"/>
      <c r="AF173" s="5"/>
      <c r="AG173" s="5"/>
      <c r="AH173" s="15"/>
      <c r="AI173" s="3"/>
      <c r="AJ173" s="3"/>
      <c r="AK173" s="3"/>
      <c r="AL173" s="3"/>
      <c r="AM173" s="3"/>
    </row>
    <row r="174" spans="6:39" ht="12.75">
      <c r="F174" s="5"/>
      <c r="G174" s="5"/>
      <c r="H174" s="5"/>
      <c r="I174" s="5"/>
      <c r="J174" s="15"/>
      <c r="K174" s="3"/>
      <c r="L174" s="3"/>
      <c r="M174" s="3"/>
      <c r="N174" s="3"/>
      <c r="O174" s="3"/>
      <c r="R174" s="5"/>
      <c r="S174" s="5"/>
      <c r="T174" s="5"/>
      <c r="U174" s="5"/>
      <c r="V174" s="15"/>
      <c r="W174" s="3"/>
      <c r="X174" s="3"/>
      <c r="Y174" s="3"/>
      <c r="Z174" s="3"/>
      <c r="AA174" s="3"/>
      <c r="AD174" s="5"/>
      <c r="AE174" s="5"/>
      <c r="AF174" s="5"/>
      <c r="AG174" s="5"/>
      <c r="AH174" s="15"/>
      <c r="AI174" s="3"/>
      <c r="AJ174" s="3"/>
      <c r="AK174" s="3"/>
      <c r="AL174" s="3"/>
      <c r="AM174" s="3"/>
    </row>
    <row r="175" spans="6:39" ht="12.75">
      <c r="F175" s="5"/>
      <c r="G175" s="5"/>
      <c r="H175" s="5"/>
      <c r="I175" s="5"/>
      <c r="J175" s="15"/>
      <c r="K175" s="3"/>
      <c r="L175" s="3"/>
      <c r="M175" s="3"/>
      <c r="N175" s="3"/>
      <c r="O175" s="3"/>
      <c r="R175" s="5"/>
      <c r="S175" s="5"/>
      <c r="T175" s="5"/>
      <c r="U175" s="5"/>
      <c r="V175" s="15"/>
      <c r="W175" s="3"/>
      <c r="X175" s="3"/>
      <c r="Y175" s="3"/>
      <c r="Z175" s="3"/>
      <c r="AA175" s="3"/>
      <c r="AD175" s="5"/>
      <c r="AE175" s="5"/>
      <c r="AF175" s="5"/>
      <c r="AG175" s="5"/>
      <c r="AH175" s="15"/>
      <c r="AI175" s="3"/>
      <c r="AJ175" s="3"/>
      <c r="AK175" s="3"/>
      <c r="AL175" s="3"/>
      <c r="AM175" s="3"/>
    </row>
    <row r="176" spans="6:39" ht="12.75">
      <c r="F176" s="5"/>
      <c r="G176" s="5"/>
      <c r="H176" s="5"/>
      <c r="I176" s="5"/>
      <c r="J176" s="15"/>
      <c r="K176" s="3"/>
      <c r="L176" s="3"/>
      <c r="M176" s="3"/>
      <c r="N176" s="3"/>
      <c r="O176" s="3"/>
      <c r="R176" s="5"/>
      <c r="S176" s="5"/>
      <c r="T176" s="5"/>
      <c r="U176" s="5"/>
      <c r="V176" s="15"/>
      <c r="W176" s="3"/>
      <c r="X176" s="3"/>
      <c r="Y176" s="3"/>
      <c r="Z176" s="3"/>
      <c r="AA176" s="3"/>
      <c r="AD176" s="5"/>
      <c r="AE176" s="5"/>
      <c r="AF176" s="5"/>
      <c r="AG176" s="5"/>
      <c r="AH176" s="15"/>
      <c r="AI176" s="3"/>
      <c r="AJ176" s="3"/>
      <c r="AK176" s="3"/>
      <c r="AL176" s="3"/>
      <c r="AM176" s="3"/>
    </row>
    <row r="177" spans="6:39" ht="12.75">
      <c r="F177" s="5"/>
      <c r="G177" s="5"/>
      <c r="H177" s="5"/>
      <c r="I177" s="5"/>
      <c r="J177" s="15"/>
      <c r="K177" s="3"/>
      <c r="L177" s="3"/>
      <c r="M177" s="3"/>
      <c r="N177" s="3"/>
      <c r="O177" s="3"/>
      <c r="R177" s="5"/>
      <c r="S177" s="5"/>
      <c r="T177" s="5"/>
      <c r="U177" s="5"/>
      <c r="V177" s="15"/>
      <c r="W177" s="3"/>
      <c r="X177" s="3"/>
      <c r="Y177" s="3"/>
      <c r="Z177" s="3"/>
      <c r="AA177" s="3"/>
      <c r="AD177" s="5"/>
      <c r="AE177" s="5"/>
      <c r="AF177" s="5"/>
      <c r="AG177" s="5"/>
      <c r="AH177" s="15"/>
      <c r="AI177" s="3"/>
      <c r="AJ177" s="3"/>
      <c r="AK177" s="3"/>
      <c r="AL177" s="3"/>
      <c r="AM177" s="3"/>
    </row>
    <row r="178" spans="6:39" ht="12.75">
      <c r="F178" s="5"/>
      <c r="G178" s="5"/>
      <c r="H178" s="5"/>
      <c r="I178" s="5"/>
      <c r="J178" s="15"/>
      <c r="K178" s="3"/>
      <c r="L178" s="3"/>
      <c r="M178" s="3"/>
      <c r="N178" s="3"/>
      <c r="O178" s="3"/>
      <c r="R178" s="5"/>
      <c r="S178" s="5"/>
      <c r="T178" s="5"/>
      <c r="U178" s="5"/>
      <c r="V178" s="15"/>
      <c r="W178" s="3"/>
      <c r="X178" s="3"/>
      <c r="Y178" s="3"/>
      <c r="Z178" s="3"/>
      <c r="AA178" s="3"/>
      <c r="AD178" s="5"/>
      <c r="AE178" s="5"/>
      <c r="AF178" s="5"/>
      <c r="AG178" s="5"/>
      <c r="AH178" s="15"/>
      <c r="AI178" s="3"/>
      <c r="AJ178" s="3"/>
      <c r="AK178" s="3"/>
      <c r="AL178" s="3"/>
      <c r="AM178" s="3"/>
    </row>
    <row r="179" spans="6:39" ht="12.75">
      <c r="F179" s="5"/>
      <c r="G179" s="5"/>
      <c r="H179" s="5"/>
      <c r="I179" s="5"/>
      <c r="J179" s="15"/>
      <c r="K179" s="3"/>
      <c r="L179" s="3"/>
      <c r="M179" s="3"/>
      <c r="N179" s="3"/>
      <c r="O179" s="3"/>
      <c r="R179" s="5"/>
      <c r="S179" s="5"/>
      <c r="T179" s="5"/>
      <c r="U179" s="5"/>
      <c r="V179" s="15"/>
      <c r="W179" s="3"/>
      <c r="X179" s="3"/>
      <c r="Y179" s="3"/>
      <c r="Z179" s="3"/>
      <c r="AA179" s="3"/>
      <c r="AD179" s="5"/>
      <c r="AE179" s="5"/>
      <c r="AF179" s="5"/>
      <c r="AG179" s="5"/>
      <c r="AH179" s="15"/>
      <c r="AI179" s="3"/>
      <c r="AJ179" s="3"/>
      <c r="AK179" s="3"/>
      <c r="AL179" s="3"/>
      <c r="AM179" s="3"/>
    </row>
    <row r="180" spans="6:39" ht="12.75">
      <c r="F180" s="5"/>
      <c r="G180" s="5"/>
      <c r="H180" s="5"/>
      <c r="I180" s="5"/>
      <c r="J180" s="15"/>
      <c r="K180" s="3"/>
      <c r="L180" s="3"/>
      <c r="M180" s="3"/>
      <c r="N180" s="3"/>
      <c r="O180" s="3"/>
      <c r="R180" s="5"/>
      <c r="S180" s="5"/>
      <c r="T180" s="5"/>
      <c r="U180" s="5"/>
      <c r="V180" s="15"/>
      <c r="W180" s="3"/>
      <c r="X180" s="3"/>
      <c r="Y180" s="3"/>
      <c r="Z180" s="3"/>
      <c r="AA180" s="3"/>
      <c r="AD180" s="5"/>
      <c r="AE180" s="5"/>
      <c r="AF180" s="5"/>
      <c r="AG180" s="5"/>
      <c r="AH180" s="15"/>
      <c r="AI180" s="3"/>
      <c r="AJ180" s="3"/>
      <c r="AK180" s="3"/>
      <c r="AL180" s="3"/>
      <c r="AM180" s="3"/>
    </row>
    <row r="181" spans="6:39" ht="12.75">
      <c r="F181" s="5"/>
      <c r="G181" s="5"/>
      <c r="H181" s="5"/>
      <c r="I181" s="5"/>
      <c r="J181" s="15"/>
      <c r="K181" s="3"/>
      <c r="L181" s="3"/>
      <c r="M181" s="3"/>
      <c r="N181" s="3"/>
      <c r="O181" s="3"/>
      <c r="R181" s="5"/>
      <c r="S181" s="5"/>
      <c r="T181" s="5"/>
      <c r="U181" s="5"/>
      <c r="V181" s="15"/>
      <c r="W181" s="3"/>
      <c r="X181" s="3"/>
      <c r="Y181" s="3"/>
      <c r="Z181" s="3"/>
      <c r="AA181" s="3"/>
      <c r="AD181" s="5"/>
      <c r="AE181" s="5"/>
      <c r="AF181" s="5"/>
      <c r="AG181" s="5"/>
      <c r="AH181" s="15"/>
      <c r="AI181" s="3"/>
      <c r="AJ181" s="3"/>
      <c r="AK181" s="3"/>
      <c r="AL181" s="3"/>
      <c r="AM181" s="3"/>
    </row>
    <row r="182" spans="6:39" ht="12.75">
      <c r="F182" s="5"/>
      <c r="G182" s="5"/>
      <c r="H182" s="5"/>
      <c r="I182" s="5"/>
      <c r="J182" s="15"/>
      <c r="K182" s="3"/>
      <c r="L182" s="3"/>
      <c r="M182" s="3"/>
      <c r="N182" s="3"/>
      <c r="O182" s="3"/>
      <c r="R182" s="5"/>
      <c r="S182" s="5"/>
      <c r="T182" s="5"/>
      <c r="U182" s="5"/>
      <c r="V182" s="15"/>
      <c r="W182" s="3"/>
      <c r="X182" s="3"/>
      <c r="Y182" s="3"/>
      <c r="Z182" s="3"/>
      <c r="AA182" s="3"/>
      <c r="AD182" s="5"/>
      <c r="AE182" s="5"/>
      <c r="AF182" s="5"/>
      <c r="AG182" s="5"/>
      <c r="AH182" s="15"/>
      <c r="AI182" s="3"/>
      <c r="AJ182" s="3"/>
      <c r="AK182" s="3"/>
      <c r="AL182" s="3"/>
      <c r="AM182" s="3"/>
    </row>
    <row r="183" spans="6:39" ht="12.75">
      <c r="F183" s="5"/>
      <c r="G183" s="5"/>
      <c r="H183" s="5"/>
      <c r="I183" s="5"/>
      <c r="J183" s="15"/>
      <c r="K183" s="3"/>
      <c r="L183" s="3"/>
      <c r="M183" s="3"/>
      <c r="N183" s="3"/>
      <c r="O183" s="3"/>
      <c r="R183" s="5"/>
      <c r="S183" s="5"/>
      <c r="T183" s="5"/>
      <c r="U183" s="5"/>
      <c r="V183" s="15"/>
      <c r="W183" s="3"/>
      <c r="X183" s="3"/>
      <c r="Y183" s="3"/>
      <c r="Z183" s="3"/>
      <c r="AA183" s="3"/>
      <c r="AD183" s="5"/>
      <c r="AE183" s="5"/>
      <c r="AF183" s="5"/>
      <c r="AG183" s="5"/>
      <c r="AH183" s="15"/>
      <c r="AI183" s="3"/>
      <c r="AJ183" s="3"/>
      <c r="AK183" s="3"/>
      <c r="AL183" s="3"/>
      <c r="AM183" s="3"/>
    </row>
    <row r="184" spans="6:39" ht="12.75">
      <c r="F184" s="5"/>
      <c r="G184" s="5"/>
      <c r="H184" s="5"/>
      <c r="I184" s="5"/>
      <c r="J184" s="15"/>
      <c r="K184" s="3"/>
      <c r="L184" s="3"/>
      <c r="M184" s="3"/>
      <c r="N184" s="3"/>
      <c r="O184" s="3"/>
      <c r="R184" s="5"/>
      <c r="S184" s="5"/>
      <c r="T184" s="5"/>
      <c r="U184" s="5"/>
      <c r="V184" s="15"/>
      <c r="W184" s="3"/>
      <c r="X184" s="3"/>
      <c r="Y184" s="3"/>
      <c r="Z184" s="3"/>
      <c r="AA184" s="3"/>
      <c r="AD184" s="5"/>
      <c r="AE184" s="5"/>
      <c r="AF184" s="5"/>
      <c r="AG184" s="5"/>
      <c r="AH184" s="15"/>
      <c r="AI184" s="3"/>
      <c r="AJ184" s="3"/>
      <c r="AK184" s="3"/>
      <c r="AL184" s="3"/>
      <c r="AM184" s="3"/>
    </row>
    <row r="185" spans="6:39" ht="12.75">
      <c r="F185" s="5"/>
      <c r="G185" s="5"/>
      <c r="H185" s="5"/>
      <c r="I185" s="5"/>
      <c r="J185" s="15"/>
      <c r="K185" s="3"/>
      <c r="L185" s="3"/>
      <c r="M185" s="3"/>
      <c r="N185" s="3"/>
      <c r="O185" s="3"/>
      <c r="R185" s="5"/>
      <c r="S185" s="5"/>
      <c r="T185" s="5"/>
      <c r="U185" s="5"/>
      <c r="V185" s="15"/>
      <c r="W185" s="3"/>
      <c r="X185" s="3"/>
      <c r="Y185" s="3"/>
      <c r="Z185" s="3"/>
      <c r="AA185" s="3"/>
      <c r="AD185" s="5"/>
      <c r="AE185" s="5"/>
      <c r="AF185" s="5"/>
      <c r="AG185" s="5"/>
      <c r="AH185" s="15"/>
      <c r="AI185" s="3"/>
      <c r="AJ185" s="3"/>
      <c r="AK185" s="3"/>
      <c r="AL185" s="3"/>
      <c r="AM185" s="3"/>
    </row>
    <row r="186" spans="6:39" ht="12.75">
      <c r="F186" s="5"/>
      <c r="G186" s="5"/>
      <c r="H186" s="5"/>
      <c r="I186" s="5"/>
      <c r="J186" s="15"/>
      <c r="K186" s="3"/>
      <c r="L186" s="3"/>
      <c r="M186" s="3"/>
      <c r="N186" s="3"/>
      <c r="O186" s="3"/>
      <c r="R186" s="5"/>
      <c r="S186" s="5"/>
      <c r="T186" s="5"/>
      <c r="U186" s="5"/>
      <c r="V186" s="15"/>
      <c r="W186" s="3"/>
      <c r="X186" s="3"/>
      <c r="Y186" s="3"/>
      <c r="Z186" s="3"/>
      <c r="AA186" s="3"/>
      <c r="AD186" s="5"/>
      <c r="AE186" s="5"/>
      <c r="AF186" s="5"/>
      <c r="AG186" s="5"/>
      <c r="AH186" s="15"/>
      <c r="AI186" s="3"/>
      <c r="AJ186" s="3"/>
      <c r="AK186" s="3"/>
      <c r="AL186" s="3"/>
      <c r="AM186" s="3"/>
    </row>
    <row r="187" spans="6:39" ht="12.75">
      <c r="F187" s="5"/>
      <c r="G187" s="5"/>
      <c r="H187" s="5"/>
      <c r="I187" s="5"/>
      <c r="J187" s="15"/>
      <c r="K187" s="3"/>
      <c r="L187" s="3"/>
      <c r="M187" s="3"/>
      <c r="N187" s="3"/>
      <c r="O187" s="3"/>
      <c r="R187" s="5"/>
      <c r="S187" s="5"/>
      <c r="T187" s="5"/>
      <c r="U187" s="5"/>
      <c r="V187" s="15"/>
      <c r="W187" s="3"/>
      <c r="X187" s="3"/>
      <c r="Y187" s="3"/>
      <c r="Z187" s="3"/>
      <c r="AA187" s="3"/>
      <c r="AD187" s="5"/>
      <c r="AE187" s="5"/>
      <c r="AF187" s="5"/>
      <c r="AG187" s="5"/>
      <c r="AH187" s="15"/>
      <c r="AI187" s="3"/>
      <c r="AJ187" s="3"/>
      <c r="AK187" s="3"/>
      <c r="AL187" s="3"/>
      <c r="AM187" s="3"/>
    </row>
    <row r="188" spans="6:39" ht="12.75">
      <c r="F188" s="5"/>
      <c r="G188" s="5"/>
      <c r="H188" s="5"/>
      <c r="I188" s="5"/>
      <c r="J188" s="15"/>
      <c r="K188" s="3"/>
      <c r="L188" s="3"/>
      <c r="M188" s="3"/>
      <c r="N188" s="3"/>
      <c r="O188" s="3"/>
      <c r="R188" s="5"/>
      <c r="S188" s="5"/>
      <c r="T188" s="5"/>
      <c r="U188" s="5"/>
      <c r="V188" s="15"/>
      <c r="W188" s="3"/>
      <c r="X188" s="3"/>
      <c r="Y188" s="3"/>
      <c r="Z188" s="3"/>
      <c r="AA188" s="3"/>
      <c r="AD188" s="5"/>
      <c r="AE188" s="5"/>
      <c r="AF188" s="5"/>
      <c r="AG188" s="5"/>
      <c r="AH188" s="15"/>
      <c r="AI188" s="3"/>
      <c r="AJ188" s="3"/>
      <c r="AK188" s="3"/>
      <c r="AL188" s="3"/>
      <c r="AM188" s="3"/>
    </row>
    <row r="189" spans="6:39" ht="12.75">
      <c r="F189" s="5"/>
      <c r="G189" s="5"/>
      <c r="H189" s="5"/>
      <c r="I189" s="5"/>
      <c r="J189" s="15"/>
      <c r="K189" s="3"/>
      <c r="L189" s="3"/>
      <c r="M189" s="3"/>
      <c r="N189" s="3"/>
      <c r="O189" s="3"/>
      <c r="R189" s="5"/>
      <c r="S189" s="5"/>
      <c r="T189" s="5"/>
      <c r="U189" s="5"/>
      <c r="V189" s="15"/>
      <c r="W189" s="3"/>
      <c r="X189" s="3"/>
      <c r="Y189" s="3"/>
      <c r="Z189" s="3"/>
      <c r="AA189" s="3"/>
      <c r="AD189" s="5"/>
      <c r="AE189" s="5"/>
      <c r="AF189" s="5"/>
      <c r="AG189" s="5"/>
      <c r="AH189" s="15"/>
      <c r="AI189" s="3"/>
      <c r="AJ189" s="3"/>
      <c r="AK189" s="3"/>
      <c r="AL189" s="3"/>
      <c r="AM189" s="3"/>
    </row>
    <row r="190" spans="6:39" ht="12.75">
      <c r="F190" s="5"/>
      <c r="G190" s="5"/>
      <c r="H190" s="5"/>
      <c r="I190" s="5"/>
      <c r="J190" s="15"/>
      <c r="K190" s="3"/>
      <c r="L190" s="3"/>
      <c r="M190" s="3"/>
      <c r="N190" s="3"/>
      <c r="O190" s="3"/>
      <c r="R190" s="5"/>
      <c r="S190" s="5"/>
      <c r="T190" s="5"/>
      <c r="U190" s="5"/>
      <c r="V190" s="15"/>
      <c r="W190" s="3"/>
      <c r="X190" s="3"/>
      <c r="Y190" s="3"/>
      <c r="Z190" s="3"/>
      <c r="AA190" s="3"/>
      <c r="AD190" s="5"/>
      <c r="AE190" s="5"/>
      <c r="AF190" s="5"/>
      <c r="AG190" s="5"/>
      <c r="AH190" s="15"/>
      <c r="AI190" s="3"/>
      <c r="AJ190" s="3"/>
      <c r="AK190" s="3"/>
      <c r="AL190" s="3"/>
      <c r="AM190" s="3"/>
    </row>
    <row r="191" spans="6:39" ht="12.75">
      <c r="F191" s="5"/>
      <c r="G191" s="5"/>
      <c r="H191" s="5"/>
      <c r="I191" s="5"/>
      <c r="J191" s="15"/>
      <c r="K191" s="3"/>
      <c r="L191" s="3"/>
      <c r="M191" s="3"/>
      <c r="N191" s="3"/>
      <c r="O191" s="3"/>
      <c r="R191" s="5"/>
      <c r="S191" s="5"/>
      <c r="T191" s="5"/>
      <c r="U191" s="5"/>
      <c r="V191" s="15"/>
      <c r="W191" s="3"/>
      <c r="X191" s="3"/>
      <c r="Y191" s="3"/>
      <c r="Z191" s="3"/>
      <c r="AA191" s="3"/>
      <c r="AD191" s="5"/>
      <c r="AE191" s="5"/>
      <c r="AF191" s="5"/>
      <c r="AG191" s="5"/>
      <c r="AH191" s="15"/>
      <c r="AI191" s="3"/>
      <c r="AJ191" s="3"/>
      <c r="AK191" s="3"/>
      <c r="AL191" s="3"/>
      <c r="AM191" s="3"/>
    </row>
    <row r="192" spans="6:39" ht="12.75">
      <c r="F192" s="5"/>
      <c r="G192" s="5"/>
      <c r="H192" s="5"/>
      <c r="I192" s="5"/>
      <c r="J192" s="15"/>
      <c r="K192" s="3"/>
      <c r="L192" s="3"/>
      <c r="M192" s="3"/>
      <c r="N192" s="3"/>
      <c r="O192" s="3"/>
      <c r="R192" s="5"/>
      <c r="S192" s="5"/>
      <c r="T192" s="5"/>
      <c r="U192" s="5"/>
      <c r="V192" s="15"/>
      <c r="W192" s="3"/>
      <c r="X192" s="3"/>
      <c r="Y192" s="3"/>
      <c r="Z192" s="3"/>
      <c r="AA192" s="3"/>
      <c r="AD192" s="5"/>
      <c r="AE192" s="5"/>
      <c r="AF192" s="5"/>
      <c r="AG192" s="5"/>
      <c r="AH192" s="15"/>
      <c r="AI192" s="3"/>
      <c r="AJ192" s="3"/>
      <c r="AK192" s="3"/>
      <c r="AL192" s="3"/>
      <c r="AM192" s="3"/>
    </row>
    <row r="193" spans="6:39" ht="12.75">
      <c r="F193" s="5"/>
      <c r="G193" s="5"/>
      <c r="H193" s="5"/>
      <c r="I193" s="5"/>
      <c r="J193" s="15"/>
      <c r="K193" s="3"/>
      <c r="L193" s="3"/>
      <c r="M193" s="3"/>
      <c r="N193" s="3"/>
      <c r="O193" s="3"/>
      <c r="R193" s="5"/>
      <c r="S193" s="5"/>
      <c r="T193" s="5"/>
      <c r="U193" s="5"/>
      <c r="V193" s="15"/>
      <c r="W193" s="3"/>
      <c r="X193" s="3"/>
      <c r="Y193" s="3"/>
      <c r="Z193" s="3"/>
      <c r="AA193" s="3"/>
      <c r="AD193" s="5"/>
      <c r="AE193" s="5"/>
      <c r="AF193" s="5"/>
      <c r="AG193" s="5"/>
      <c r="AH193" s="15"/>
      <c r="AI193" s="3"/>
      <c r="AJ193" s="3"/>
      <c r="AK193" s="3"/>
      <c r="AL193" s="3"/>
      <c r="AM193" s="3"/>
    </row>
    <row r="194" spans="6:39" ht="12.75">
      <c r="F194" s="5"/>
      <c r="G194" s="5"/>
      <c r="H194" s="5"/>
      <c r="I194" s="5"/>
      <c r="J194" s="15"/>
      <c r="K194" s="3"/>
      <c r="L194" s="3"/>
      <c r="M194" s="3"/>
      <c r="N194" s="3"/>
      <c r="O194" s="3"/>
      <c r="R194" s="5"/>
      <c r="S194" s="5"/>
      <c r="T194" s="5"/>
      <c r="U194" s="5"/>
      <c r="V194" s="15"/>
      <c r="W194" s="3"/>
      <c r="X194" s="3"/>
      <c r="Y194" s="3"/>
      <c r="Z194" s="3"/>
      <c r="AA194" s="3"/>
      <c r="AD194" s="5"/>
      <c r="AE194" s="5"/>
      <c r="AF194" s="5"/>
      <c r="AG194" s="5"/>
      <c r="AH194" s="15"/>
      <c r="AI194" s="3"/>
      <c r="AJ194" s="3"/>
      <c r="AK194" s="3"/>
      <c r="AL194" s="3"/>
      <c r="AM194" s="3"/>
    </row>
    <row r="195" spans="6:39" ht="12.75">
      <c r="F195" s="5"/>
      <c r="G195" s="5"/>
      <c r="H195" s="5"/>
      <c r="I195" s="5"/>
      <c r="J195" s="15"/>
      <c r="K195" s="3"/>
      <c r="L195" s="3"/>
      <c r="M195" s="3"/>
      <c r="N195" s="3"/>
      <c r="O195" s="3"/>
      <c r="R195" s="5"/>
      <c r="S195" s="5"/>
      <c r="T195" s="5"/>
      <c r="U195" s="5"/>
      <c r="V195" s="15"/>
      <c r="W195" s="3"/>
      <c r="X195" s="3"/>
      <c r="Y195" s="3"/>
      <c r="Z195" s="3"/>
      <c r="AA195" s="3"/>
      <c r="AD195" s="5"/>
      <c r="AE195" s="5"/>
      <c r="AF195" s="5"/>
      <c r="AG195" s="5"/>
      <c r="AH195" s="15"/>
      <c r="AI195" s="3"/>
      <c r="AJ195" s="3"/>
      <c r="AK195" s="3"/>
      <c r="AL195" s="3"/>
      <c r="AM195" s="3"/>
    </row>
    <row r="196" spans="6:39" ht="12.75">
      <c r="F196" s="5"/>
      <c r="G196" s="5"/>
      <c r="H196" s="5"/>
      <c r="I196" s="5"/>
      <c r="J196" s="15"/>
      <c r="K196" s="3"/>
      <c r="L196" s="3"/>
      <c r="M196" s="3"/>
      <c r="N196" s="3"/>
      <c r="O196" s="3"/>
      <c r="R196" s="5"/>
      <c r="S196" s="5"/>
      <c r="T196" s="5"/>
      <c r="U196" s="5"/>
      <c r="V196" s="15"/>
      <c r="W196" s="3"/>
      <c r="X196" s="3"/>
      <c r="Y196" s="3"/>
      <c r="Z196" s="3"/>
      <c r="AA196" s="3"/>
      <c r="AD196" s="5"/>
      <c r="AE196" s="5"/>
      <c r="AF196" s="5"/>
      <c r="AG196" s="5"/>
      <c r="AH196" s="15"/>
      <c r="AI196" s="3"/>
      <c r="AJ196" s="3"/>
      <c r="AK196" s="3"/>
      <c r="AL196" s="3"/>
      <c r="AM196" s="3"/>
    </row>
    <row r="197" spans="6:39" ht="12.75">
      <c r="F197" s="5"/>
      <c r="G197" s="5"/>
      <c r="H197" s="5"/>
      <c r="I197" s="5"/>
      <c r="J197" s="15"/>
      <c r="K197" s="3"/>
      <c r="L197" s="3"/>
      <c r="M197" s="3"/>
      <c r="N197" s="3"/>
      <c r="O197" s="3"/>
      <c r="R197" s="5"/>
      <c r="S197" s="5"/>
      <c r="T197" s="5"/>
      <c r="U197" s="5"/>
      <c r="V197" s="15"/>
      <c r="W197" s="3"/>
      <c r="X197" s="3"/>
      <c r="Y197" s="3"/>
      <c r="Z197" s="3"/>
      <c r="AA197" s="3"/>
      <c r="AD197" s="5"/>
      <c r="AE197" s="5"/>
      <c r="AF197" s="5"/>
      <c r="AG197" s="5"/>
      <c r="AH197" s="15"/>
      <c r="AI197" s="3"/>
      <c r="AJ197" s="3"/>
      <c r="AK197" s="3"/>
      <c r="AL197" s="3"/>
      <c r="AM197" s="3"/>
    </row>
    <row r="198" spans="6:39" ht="12.75">
      <c r="F198" s="5"/>
      <c r="G198" s="5"/>
      <c r="H198" s="5"/>
      <c r="I198" s="5"/>
      <c r="J198" s="15"/>
      <c r="K198" s="3"/>
      <c r="L198" s="3"/>
      <c r="M198" s="3"/>
      <c r="N198" s="3"/>
      <c r="O198" s="3"/>
      <c r="R198" s="5"/>
      <c r="S198" s="5"/>
      <c r="T198" s="5"/>
      <c r="U198" s="5"/>
      <c r="V198" s="15"/>
      <c r="W198" s="3"/>
      <c r="X198" s="3"/>
      <c r="Y198" s="3"/>
      <c r="Z198" s="3"/>
      <c r="AA198" s="3"/>
      <c r="AD198" s="5"/>
      <c r="AE198" s="5"/>
      <c r="AF198" s="5"/>
      <c r="AG198" s="5"/>
      <c r="AH198" s="15"/>
      <c r="AI198" s="3"/>
      <c r="AJ198" s="3"/>
      <c r="AK198" s="3"/>
      <c r="AL198" s="3"/>
      <c r="AM198" s="3"/>
    </row>
    <row r="199" spans="6:39" ht="12.75">
      <c r="F199" s="5"/>
      <c r="G199" s="5"/>
      <c r="H199" s="5"/>
      <c r="I199" s="5"/>
      <c r="J199" s="15"/>
      <c r="K199" s="3"/>
      <c r="L199" s="3"/>
      <c r="M199" s="3"/>
      <c r="N199" s="3"/>
      <c r="O199" s="3"/>
      <c r="R199" s="5"/>
      <c r="S199" s="5"/>
      <c r="T199" s="5"/>
      <c r="U199" s="5"/>
      <c r="V199" s="15"/>
      <c r="W199" s="3"/>
      <c r="X199" s="3"/>
      <c r="Y199" s="3"/>
      <c r="Z199" s="3"/>
      <c r="AA199" s="3"/>
      <c r="AD199" s="5"/>
      <c r="AE199" s="5"/>
      <c r="AF199" s="5"/>
      <c r="AG199" s="5"/>
      <c r="AH199" s="15"/>
      <c r="AI199" s="3"/>
      <c r="AJ199" s="3"/>
      <c r="AK199" s="3"/>
      <c r="AL199" s="3"/>
      <c r="AM199" s="3"/>
    </row>
    <row r="200" spans="6:39" ht="12.75">
      <c r="F200" s="5"/>
      <c r="G200" s="5"/>
      <c r="H200" s="5"/>
      <c r="I200" s="5"/>
      <c r="J200" s="15"/>
      <c r="K200" s="3"/>
      <c r="L200" s="3"/>
      <c r="M200" s="3"/>
      <c r="N200" s="3"/>
      <c r="O200" s="3"/>
      <c r="R200" s="5"/>
      <c r="S200" s="5"/>
      <c r="T200" s="5"/>
      <c r="U200" s="5"/>
      <c r="V200" s="15"/>
      <c r="W200" s="3"/>
      <c r="X200" s="3"/>
      <c r="Y200" s="3"/>
      <c r="Z200" s="3"/>
      <c r="AA200" s="3"/>
      <c r="AD200" s="5"/>
      <c r="AE200" s="5"/>
      <c r="AF200" s="5"/>
      <c r="AG200" s="5"/>
      <c r="AH200" s="15"/>
      <c r="AI200" s="3"/>
      <c r="AJ200" s="3"/>
      <c r="AK200" s="3"/>
      <c r="AL200" s="3"/>
      <c r="AM200" s="3"/>
    </row>
    <row r="201" spans="6:39" ht="12.75">
      <c r="F201" s="5"/>
      <c r="G201" s="5"/>
      <c r="H201" s="5"/>
      <c r="I201" s="5"/>
      <c r="J201" s="15"/>
      <c r="K201" s="3"/>
      <c r="L201" s="3"/>
      <c r="M201" s="3"/>
      <c r="N201" s="3"/>
      <c r="O201" s="3"/>
      <c r="R201" s="5"/>
      <c r="S201" s="5"/>
      <c r="T201" s="5"/>
      <c r="U201" s="5"/>
      <c r="V201" s="15"/>
      <c r="W201" s="3"/>
      <c r="X201" s="3"/>
      <c r="Y201" s="3"/>
      <c r="Z201" s="3"/>
      <c r="AA201" s="3"/>
      <c r="AD201" s="5"/>
      <c r="AE201" s="5"/>
      <c r="AF201" s="5"/>
      <c r="AG201" s="5"/>
      <c r="AH201" s="15"/>
      <c r="AI201" s="3"/>
      <c r="AJ201" s="3"/>
      <c r="AK201" s="3"/>
      <c r="AL201" s="3"/>
      <c r="AM201" s="3"/>
    </row>
    <row r="202" spans="6:39" ht="12.75">
      <c r="F202" s="5"/>
      <c r="G202" s="5"/>
      <c r="H202" s="5"/>
      <c r="I202" s="5"/>
      <c r="J202" s="15"/>
      <c r="K202" s="3"/>
      <c r="L202" s="3"/>
      <c r="M202" s="3"/>
      <c r="N202" s="3"/>
      <c r="O202" s="3"/>
      <c r="R202" s="5"/>
      <c r="S202" s="5"/>
      <c r="T202" s="5"/>
      <c r="U202" s="5"/>
      <c r="V202" s="15"/>
      <c r="W202" s="3"/>
      <c r="X202" s="3"/>
      <c r="Y202" s="3"/>
      <c r="Z202" s="3"/>
      <c r="AA202" s="3"/>
      <c r="AD202" s="5"/>
      <c r="AE202" s="5"/>
      <c r="AF202" s="5"/>
      <c r="AG202" s="5"/>
      <c r="AH202" s="15"/>
      <c r="AI202" s="3"/>
      <c r="AJ202" s="3"/>
      <c r="AK202" s="3"/>
      <c r="AL202" s="3"/>
      <c r="AM202" s="3"/>
    </row>
    <row r="203" spans="6:39" ht="12.75">
      <c r="F203" s="5"/>
      <c r="G203" s="5"/>
      <c r="H203" s="5"/>
      <c r="I203" s="5"/>
      <c r="J203" s="15"/>
      <c r="K203" s="3"/>
      <c r="L203" s="3"/>
      <c r="M203" s="3"/>
      <c r="N203" s="3"/>
      <c r="O203" s="3"/>
      <c r="R203" s="5"/>
      <c r="S203" s="5"/>
      <c r="T203" s="5"/>
      <c r="U203" s="5"/>
      <c r="V203" s="15"/>
      <c r="W203" s="3"/>
      <c r="X203" s="3"/>
      <c r="Y203" s="3"/>
      <c r="Z203" s="3"/>
      <c r="AA203" s="3"/>
      <c r="AD203" s="5"/>
      <c r="AE203" s="5"/>
      <c r="AF203" s="5"/>
      <c r="AG203" s="5"/>
      <c r="AH203" s="15"/>
      <c r="AI203" s="3"/>
      <c r="AJ203" s="3"/>
      <c r="AK203" s="3"/>
      <c r="AL203" s="3"/>
      <c r="AM203" s="3"/>
    </row>
    <row r="204" spans="6:39" ht="12.75">
      <c r="F204" s="5"/>
      <c r="G204" s="5"/>
      <c r="H204" s="5"/>
      <c r="I204" s="5"/>
      <c r="J204" s="15"/>
      <c r="K204" s="3"/>
      <c r="L204" s="3"/>
      <c r="M204" s="3"/>
      <c r="N204" s="3"/>
      <c r="O204" s="3"/>
      <c r="R204" s="5"/>
      <c r="S204" s="5"/>
      <c r="T204" s="5"/>
      <c r="U204" s="5"/>
      <c r="V204" s="15"/>
      <c r="W204" s="3"/>
      <c r="X204" s="3"/>
      <c r="Y204" s="3"/>
      <c r="Z204" s="3"/>
      <c r="AA204" s="3"/>
      <c r="AD204" s="5"/>
      <c r="AE204" s="5"/>
      <c r="AF204" s="5"/>
      <c r="AG204" s="5"/>
      <c r="AH204" s="15"/>
      <c r="AI204" s="3"/>
      <c r="AJ204" s="3"/>
      <c r="AK204" s="3"/>
      <c r="AL204" s="3"/>
      <c r="AM204" s="3"/>
    </row>
    <row r="205" spans="6:39" ht="12.75">
      <c r="F205" s="5"/>
      <c r="G205" s="5"/>
      <c r="H205" s="5"/>
      <c r="I205" s="5"/>
      <c r="J205" s="15"/>
      <c r="K205" s="3"/>
      <c r="L205" s="3"/>
      <c r="M205" s="3"/>
      <c r="N205" s="3"/>
      <c r="O205" s="3"/>
      <c r="R205" s="5"/>
      <c r="S205" s="5"/>
      <c r="T205" s="5"/>
      <c r="U205" s="5"/>
      <c r="V205" s="15"/>
      <c r="W205" s="3"/>
      <c r="X205" s="3"/>
      <c r="Y205" s="3"/>
      <c r="Z205" s="3"/>
      <c r="AA205" s="3"/>
      <c r="AD205" s="5"/>
      <c r="AE205" s="5"/>
      <c r="AF205" s="5"/>
      <c r="AG205" s="5"/>
      <c r="AH205" s="15"/>
      <c r="AI205" s="3"/>
      <c r="AJ205" s="3"/>
      <c r="AK205" s="3"/>
      <c r="AL205" s="3"/>
      <c r="AM205" s="3"/>
    </row>
    <row r="206" spans="6:39" ht="12.75">
      <c r="F206" s="5"/>
      <c r="G206" s="5"/>
      <c r="H206" s="5"/>
      <c r="I206" s="5"/>
      <c r="J206" s="15"/>
      <c r="K206" s="3"/>
      <c r="L206" s="3"/>
      <c r="M206" s="3"/>
      <c r="N206" s="3"/>
      <c r="O206" s="3"/>
      <c r="R206" s="5"/>
      <c r="S206" s="5"/>
      <c r="T206" s="5"/>
      <c r="U206" s="5"/>
      <c r="V206" s="15"/>
      <c r="W206" s="3"/>
      <c r="X206" s="3"/>
      <c r="Y206" s="3"/>
      <c r="Z206" s="3"/>
      <c r="AA206" s="3"/>
      <c r="AD206" s="5"/>
      <c r="AE206" s="5"/>
      <c r="AF206" s="5"/>
      <c r="AG206" s="5"/>
      <c r="AH206" s="15"/>
      <c r="AI206" s="3"/>
      <c r="AJ206" s="3"/>
      <c r="AK206" s="3"/>
      <c r="AL206" s="3"/>
      <c r="AM206" s="3"/>
    </row>
    <row r="207" spans="6:39" ht="12.75">
      <c r="F207" s="5"/>
      <c r="G207" s="5"/>
      <c r="H207" s="5"/>
      <c r="I207" s="5"/>
      <c r="J207" s="15"/>
      <c r="K207" s="3"/>
      <c r="L207" s="3"/>
      <c r="M207" s="3"/>
      <c r="N207" s="3"/>
      <c r="O207" s="3"/>
      <c r="R207" s="5"/>
      <c r="S207" s="5"/>
      <c r="T207" s="5"/>
      <c r="U207" s="5"/>
      <c r="V207" s="15"/>
      <c r="W207" s="3"/>
      <c r="X207" s="3"/>
      <c r="Y207" s="3"/>
      <c r="Z207" s="3"/>
      <c r="AA207" s="3"/>
      <c r="AD207" s="5"/>
      <c r="AE207" s="5"/>
      <c r="AF207" s="5"/>
      <c r="AG207" s="5"/>
      <c r="AH207" s="15"/>
      <c r="AI207" s="3"/>
      <c r="AJ207" s="3"/>
      <c r="AK207" s="3"/>
      <c r="AL207" s="3"/>
      <c r="AM207" s="3"/>
    </row>
    <row r="208" spans="6:39" ht="12.75">
      <c r="F208" s="5"/>
      <c r="G208" s="5"/>
      <c r="H208" s="5"/>
      <c r="I208" s="5"/>
      <c r="J208" s="15"/>
      <c r="K208" s="3"/>
      <c r="L208" s="3"/>
      <c r="M208" s="3"/>
      <c r="N208" s="3"/>
      <c r="O208" s="3"/>
      <c r="R208" s="5"/>
      <c r="S208" s="5"/>
      <c r="T208" s="5"/>
      <c r="U208" s="5"/>
      <c r="V208" s="15"/>
      <c r="W208" s="3"/>
      <c r="X208" s="3"/>
      <c r="Y208" s="3"/>
      <c r="Z208" s="3"/>
      <c r="AA208" s="3"/>
      <c r="AD208" s="5"/>
      <c r="AE208" s="5"/>
      <c r="AF208" s="5"/>
      <c r="AG208" s="5"/>
      <c r="AH208" s="15"/>
      <c r="AI208" s="3"/>
      <c r="AJ208" s="3"/>
      <c r="AK208" s="3"/>
      <c r="AL208" s="3"/>
      <c r="AM208" s="3"/>
    </row>
    <row r="209" spans="6:39" ht="12.75">
      <c r="F209" s="5"/>
      <c r="G209" s="5"/>
      <c r="H209" s="5"/>
      <c r="I209" s="5"/>
      <c r="J209" s="15"/>
      <c r="K209" s="3"/>
      <c r="L209" s="3"/>
      <c r="M209" s="3"/>
      <c r="N209" s="3"/>
      <c r="O209" s="3"/>
      <c r="R209" s="5"/>
      <c r="S209" s="5"/>
      <c r="T209" s="5"/>
      <c r="U209" s="5"/>
      <c r="V209" s="15"/>
      <c r="W209" s="3"/>
      <c r="X209" s="3"/>
      <c r="Y209" s="3"/>
      <c r="Z209" s="3"/>
      <c r="AA209" s="3"/>
      <c r="AD209" s="5"/>
      <c r="AE209" s="5"/>
      <c r="AF209" s="5"/>
      <c r="AG209" s="5"/>
      <c r="AH209" s="15"/>
      <c r="AI209" s="3"/>
      <c r="AJ209" s="3"/>
      <c r="AK209" s="3"/>
      <c r="AL209" s="3"/>
      <c r="AM209" s="3"/>
    </row>
    <row r="210" spans="6:39" ht="12.75">
      <c r="F210" s="5"/>
      <c r="G210" s="5"/>
      <c r="H210" s="5"/>
      <c r="I210" s="5"/>
      <c r="J210" s="15"/>
      <c r="K210" s="3"/>
      <c r="L210" s="3"/>
      <c r="M210" s="3"/>
      <c r="N210" s="3"/>
      <c r="O210" s="3"/>
      <c r="R210" s="5"/>
      <c r="S210" s="5"/>
      <c r="T210" s="5"/>
      <c r="U210" s="5"/>
      <c r="V210" s="15"/>
      <c r="W210" s="3"/>
      <c r="X210" s="3"/>
      <c r="Y210" s="3"/>
      <c r="Z210" s="3"/>
      <c r="AA210" s="3"/>
      <c r="AD210" s="5"/>
      <c r="AE210" s="5"/>
      <c r="AF210" s="5"/>
      <c r="AG210" s="5"/>
      <c r="AH210" s="15"/>
      <c r="AI210" s="3"/>
      <c r="AJ210" s="3"/>
      <c r="AK210" s="3"/>
      <c r="AL210" s="3"/>
      <c r="AM210" s="3"/>
    </row>
    <row r="211" spans="6:39" ht="12.75">
      <c r="F211" s="5"/>
      <c r="G211" s="5"/>
      <c r="H211" s="5"/>
      <c r="I211" s="5"/>
      <c r="J211" s="15"/>
      <c r="K211" s="3"/>
      <c r="L211" s="3"/>
      <c r="M211" s="3"/>
      <c r="N211" s="3"/>
      <c r="O211" s="3"/>
      <c r="R211" s="5"/>
      <c r="S211" s="5"/>
      <c r="T211" s="5"/>
      <c r="U211" s="5"/>
      <c r="V211" s="15"/>
      <c r="W211" s="3"/>
      <c r="X211" s="3"/>
      <c r="Y211" s="3"/>
      <c r="Z211" s="3"/>
      <c r="AA211" s="3"/>
      <c r="AD211" s="5"/>
      <c r="AE211" s="5"/>
      <c r="AF211" s="5"/>
      <c r="AG211" s="5"/>
      <c r="AH211" s="15"/>
      <c r="AI211" s="3"/>
      <c r="AJ211" s="3"/>
      <c r="AK211" s="3"/>
      <c r="AL211" s="3"/>
      <c r="AM211" s="3"/>
    </row>
    <row r="212" spans="6:39" ht="12.75">
      <c r="F212" s="5"/>
      <c r="G212" s="5"/>
      <c r="H212" s="5"/>
      <c r="I212" s="5"/>
      <c r="J212" s="15"/>
      <c r="K212" s="3"/>
      <c r="L212" s="3"/>
      <c r="M212" s="3"/>
      <c r="N212" s="3"/>
      <c r="O212" s="3"/>
      <c r="R212" s="5"/>
      <c r="S212" s="5"/>
      <c r="T212" s="5"/>
      <c r="U212" s="5"/>
      <c r="V212" s="15"/>
      <c r="W212" s="3"/>
      <c r="X212" s="3"/>
      <c r="Y212" s="3"/>
      <c r="Z212" s="3"/>
      <c r="AA212" s="3"/>
      <c r="AD212" s="5"/>
      <c r="AE212" s="5"/>
      <c r="AF212" s="5"/>
      <c r="AG212" s="5"/>
      <c r="AH212" s="15"/>
      <c r="AI212" s="3"/>
      <c r="AJ212" s="3"/>
      <c r="AK212" s="3"/>
      <c r="AL212" s="3"/>
      <c r="AM212" s="3"/>
    </row>
    <row r="213" spans="6:39" ht="12.75">
      <c r="F213" s="5"/>
      <c r="G213" s="5"/>
      <c r="H213" s="5"/>
      <c r="I213" s="5"/>
      <c r="J213" s="15"/>
      <c r="K213" s="3"/>
      <c r="L213" s="3"/>
      <c r="M213" s="3"/>
      <c r="N213" s="3"/>
      <c r="O213" s="3"/>
      <c r="R213" s="5"/>
      <c r="S213" s="5"/>
      <c r="T213" s="5"/>
      <c r="U213" s="5"/>
      <c r="V213" s="15"/>
      <c r="W213" s="3"/>
      <c r="X213" s="3"/>
      <c r="Y213" s="3"/>
      <c r="Z213" s="3"/>
      <c r="AA213" s="3"/>
      <c r="AD213" s="5"/>
      <c r="AE213" s="5"/>
      <c r="AF213" s="5"/>
      <c r="AG213" s="5"/>
      <c r="AH213" s="15"/>
      <c r="AI213" s="3"/>
      <c r="AJ213" s="3"/>
      <c r="AK213" s="3"/>
      <c r="AL213" s="3"/>
      <c r="AM213" s="3"/>
    </row>
    <row r="214" spans="6:39" ht="12.75">
      <c r="F214" s="5"/>
      <c r="G214" s="5"/>
      <c r="H214" s="5"/>
      <c r="I214" s="5"/>
      <c r="J214" s="15"/>
      <c r="K214" s="3"/>
      <c r="L214" s="3"/>
      <c r="M214" s="3"/>
      <c r="N214" s="3"/>
      <c r="O214" s="3"/>
      <c r="R214" s="5"/>
      <c r="S214" s="5"/>
      <c r="T214" s="5"/>
      <c r="U214" s="5"/>
      <c r="V214" s="15"/>
      <c r="W214" s="3"/>
      <c r="X214" s="3"/>
      <c r="Y214" s="3"/>
      <c r="Z214" s="3"/>
      <c r="AA214" s="3"/>
      <c r="AD214" s="5"/>
      <c r="AE214" s="5"/>
      <c r="AF214" s="5"/>
      <c r="AG214" s="5"/>
      <c r="AH214" s="15"/>
      <c r="AI214" s="3"/>
      <c r="AJ214" s="3"/>
      <c r="AK214" s="3"/>
      <c r="AL214" s="3"/>
      <c r="AM214" s="3"/>
    </row>
    <row r="215" spans="6:39" ht="12.75">
      <c r="F215" s="5"/>
      <c r="G215" s="5"/>
      <c r="H215" s="5"/>
      <c r="I215" s="5"/>
      <c r="J215" s="15"/>
      <c r="K215" s="3"/>
      <c r="L215" s="3"/>
      <c r="M215" s="3"/>
      <c r="N215" s="3"/>
      <c r="O215" s="3"/>
      <c r="R215" s="5"/>
      <c r="S215" s="5"/>
      <c r="T215" s="5"/>
      <c r="U215" s="5"/>
      <c r="V215" s="15"/>
      <c r="W215" s="3"/>
      <c r="X215" s="3"/>
      <c r="Y215" s="3"/>
      <c r="Z215" s="3"/>
      <c r="AA215" s="3"/>
      <c r="AD215" s="5"/>
      <c r="AE215" s="5"/>
      <c r="AF215" s="5"/>
      <c r="AG215" s="5"/>
      <c r="AH215" s="15"/>
      <c r="AI215" s="3"/>
      <c r="AJ215" s="3"/>
      <c r="AK215" s="3"/>
      <c r="AL215" s="3"/>
      <c r="AM215" s="3"/>
    </row>
    <row r="216" spans="6:39" ht="12.75">
      <c r="F216" s="5"/>
      <c r="G216" s="5"/>
      <c r="H216" s="5"/>
      <c r="I216" s="5"/>
      <c r="J216" s="15"/>
      <c r="K216" s="3"/>
      <c r="L216" s="3"/>
      <c r="M216" s="3"/>
      <c r="N216" s="3"/>
      <c r="O216" s="3"/>
      <c r="R216" s="5"/>
      <c r="S216" s="5"/>
      <c r="T216" s="5"/>
      <c r="U216" s="5"/>
      <c r="V216" s="15"/>
      <c r="W216" s="3"/>
      <c r="X216" s="3"/>
      <c r="Y216" s="3"/>
      <c r="Z216" s="3"/>
      <c r="AA216" s="3"/>
      <c r="AD216" s="5"/>
      <c r="AE216" s="5"/>
      <c r="AF216" s="5"/>
      <c r="AG216" s="5"/>
      <c r="AH216" s="15"/>
      <c r="AI216" s="3"/>
      <c r="AJ216" s="3"/>
      <c r="AK216" s="3"/>
      <c r="AL216" s="3"/>
      <c r="AM216" s="3"/>
    </row>
    <row r="217" spans="6:39" ht="12.75">
      <c r="F217" s="5"/>
      <c r="G217" s="5"/>
      <c r="H217" s="5"/>
      <c r="I217" s="5"/>
      <c r="J217" s="15"/>
      <c r="K217" s="3"/>
      <c r="L217" s="3"/>
      <c r="M217" s="3"/>
      <c r="N217" s="3"/>
      <c r="O217" s="3"/>
      <c r="R217" s="5"/>
      <c r="S217" s="5"/>
      <c r="T217" s="5"/>
      <c r="U217" s="5"/>
      <c r="V217" s="15"/>
      <c r="W217" s="3"/>
      <c r="X217" s="3"/>
      <c r="Y217" s="3"/>
      <c r="Z217" s="3"/>
      <c r="AA217" s="3"/>
      <c r="AD217" s="5"/>
      <c r="AE217" s="5"/>
      <c r="AF217" s="5"/>
      <c r="AG217" s="5"/>
      <c r="AH217" s="15"/>
      <c r="AI217" s="3"/>
      <c r="AJ217" s="3"/>
      <c r="AK217" s="3"/>
      <c r="AL217" s="3"/>
      <c r="AM217" s="3"/>
    </row>
    <row r="218" spans="6:39" ht="12.75">
      <c r="F218" s="5"/>
      <c r="G218" s="5"/>
      <c r="H218" s="5"/>
      <c r="I218" s="5"/>
      <c r="J218" s="15"/>
      <c r="K218" s="3"/>
      <c r="L218" s="3"/>
      <c r="M218" s="3"/>
      <c r="N218" s="3"/>
      <c r="O218" s="3"/>
      <c r="R218" s="5"/>
      <c r="S218" s="5"/>
      <c r="T218" s="5"/>
      <c r="U218" s="5"/>
      <c r="V218" s="15"/>
      <c r="W218" s="3"/>
      <c r="X218" s="3"/>
      <c r="Y218" s="3"/>
      <c r="Z218" s="3"/>
      <c r="AA218" s="3"/>
      <c r="AD218" s="5"/>
      <c r="AE218" s="5"/>
      <c r="AF218" s="5"/>
      <c r="AG218" s="5"/>
      <c r="AH218" s="15"/>
      <c r="AI218" s="3"/>
      <c r="AJ218" s="3"/>
      <c r="AK218" s="3"/>
      <c r="AL218" s="3"/>
      <c r="AM218" s="3"/>
    </row>
    <row r="219" spans="6:39" ht="12.75">
      <c r="F219" s="5"/>
      <c r="G219" s="5"/>
      <c r="H219" s="5"/>
      <c r="I219" s="5"/>
      <c r="J219" s="15"/>
      <c r="K219" s="3"/>
      <c r="L219" s="3"/>
      <c r="M219" s="3"/>
      <c r="N219" s="3"/>
      <c r="O219" s="3"/>
      <c r="R219" s="5"/>
      <c r="S219" s="5"/>
      <c r="T219" s="5"/>
      <c r="U219" s="5"/>
      <c r="V219" s="15"/>
      <c r="W219" s="3"/>
      <c r="X219" s="3"/>
      <c r="Y219" s="3"/>
      <c r="Z219" s="3"/>
      <c r="AA219" s="3"/>
      <c r="AD219" s="5"/>
      <c r="AE219" s="5"/>
      <c r="AF219" s="5"/>
      <c r="AG219" s="5"/>
      <c r="AH219" s="15"/>
      <c r="AI219" s="3"/>
      <c r="AJ219" s="3"/>
      <c r="AK219" s="3"/>
      <c r="AL219" s="3"/>
      <c r="AM219" s="3"/>
    </row>
    <row r="220" spans="6:39" ht="12.75">
      <c r="F220" s="5"/>
      <c r="G220" s="5"/>
      <c r="H220" s="5"/>
      <c r="I220" s="5"/>
      <c r="J220" s="15"/>
      <c r="K220" s="3"/>
      <c r="L220" s="3"/>
      <c r="M220" s="3"/>
      <c r="N220" s="3"/>
      <c r="O220" s="3"/>
      <c r="R220" s="5"/>
      <c r="S220" s="5"/>
      <c r="T220" s="5"/>
      <c r="U220" s="5"/>
      <c r="V220" s="15"/>
      <c r="W220" s="3"/>
      <c r="X220" s="3"/>
      <c r="Y220" s="3"/>
      <c r="Z220" s="3"/>
      <c r="AA220" s="3"/>
      <c r="AD220" s="5"/>
      <c r="AE220" s="5"/>
      <c r="AF220" s="5"/>
      <c r="AG220" s="5"/>
      <c r="AH220" s="15"/>
      <c r="AI220" s="3"/>
      <c r="AJ220" s="3"/>
      <c r="AK220" s="3"/>
      <c r="AL220" s="3"/>
      <c r="AM220" s="3"/>
    </row>
    <row r="221" spans="6:39" ht="12.75">
      <c r="F221" s="5"/>
      <c r="G221" s="5"/>
      <c r="H221" s="5"/>
      <c r="I221" s="5"/>
      <c r="J221" s="15"/>
      <c r="K221" s="3"/>
      <c r="L221" s="3"/>
      <c r="M221" s="3"/>
      <c r="N221" s="3"/>
      <c r="O221" s="3"/>
      <c r="R221" s="5"/>
      <c r="S221" s="5"/>
      <c r="T221" s="5"/>
      <c r="U221" s="5"/>
      <c r="V221" s="15"/>
      <c r="W221" s="3"/>
      <c r="X221" s="3"/>
      <c r="Y221" s="3"/>
      <c r="Z221" s="3"/>
      <c r="AA221" s="3"/>
      <c r="AD221" s="5"/>
      <c r="AE221" s="5"/>
      <c r="AF221" s="5"/>
      <c r="AG221" s="5"/>
      <c r="AH221" s="15"/>
      <c r="AI221" s="3"/>
      <c r="AJ221" s="3"/>
      <c r="AK221" s="3"/>
      <c r="AL221" s="3"/>
      <c r="AM221" s="3"/>
    </row>
    <row r="222" spans="6:39" ht="12.75">
      <c r="F222" s="5"/>
      <c r="G222" s="5"/>
      <c r="H222" s="5"/>
      <c r="I222" s="5"/>
      <c r="J222" s="15"/>
      <c r="K222" s="3"/>
      <c r="L222" s="3"/>
      <c r="M222" s="3"/>
      <c r="N222" s="3"/>
      <c r="O222" s="3"/>
      <c r="R222" s="5"/>
      <c r="S222" s="5"/>
      <c r="T222" s="5"/>
      <c r="U222" s="5"/>
      <c r="V222" s="15"/>
      <c r="W222" s="3"/>
      <c r="X222" s="3"/>
      <c r="Y222" s="3"/>
      <c r="Z222" s="3"/>
      <c r="AA222" s="3"/>
      <c r="AD222" s="5"/>
      <c r="AE222" s="5"/>
      <c r="AF222" s="5"/>
      <c r="AG222" s="5"/>
      <c r="AH222" s="15"/>
      <c r="AI222" s="3"/>
      <c r="AJ222" s="3"/>
      <c r="AK222" s="3"/>
      <c r="AL222" s="3"/>
      <c r="AM222" s="3"/>
    </row>
    <row r="223" spans="6:39" ht="12.75">
      <c r="F223" s="5"/>
      <c r="G223" s="5"/>
      <c r="H223" s="5"/>
      <c r="I223" s="5"/>
      <c r="J223" s="15"/>
      <c r="K223" s="3"/>
      <c r="L223" s="3"/>
      <c r="M223" s="3"/>
      <c r="N223" s="3"/>
      <c r="O223" s="3"/>
      <c r="R223" s="5"/>
      <c r="S223" s="5"/>
      <c r="T223" s="5"/>
      <c r="U223" s="5"/>
      <c r="V223" s="15"/>
      <c r="W223" s="3"/>
      <c r="X223" s="3"/>
      <c r="Y223" s="3"/>
      <c r="Z223" s="3"/>
      <c r="AA223" s="3"/>
      <c r="AD223" s="5"/>
      <c r="AE223" s="5"/>
      <c r="AF223" s="5"/>
      <c r="AG223" s="5"/>
      <c r="AH223" s="15"/>
      <c r="AI223" s="3"/>
      <c r="AJ223" s="3"/>
      <c r="AK223" s="3"/>
      <c r="AL223" s="3"/>
      <c r="AM223" s="3"/>
    </row>
    <row r="224" spans="6:39" ht="12.75">
      <c r="F224" s="5"/>
      <c r="G224" s="5"/>
      <c r="H224" s="5"/>
      <c r="I224" s="5"/>
      <c r="J224" s="15"/>
      <c r="K224" s="3"/>
      <c r="L224" s="3"/>
      <c r="M224" s="3"/>
      <c r="N224" s="3"/>
      <c r="O224" s="3"/>
      <c r="R224" s="5"/>
      <c r="S224" s="5"/>
      <c r="T224" s="5"/>
      <c r="U224" s="5"/>
      <c r="V224" s="15"/>
      <c r="W224" s="3"/>
      <c r="X224" s="3"/>
      <c r="Y224" s="3"/>
      <c r="Z224" s="3"/>
      <c r="AA224" s="3"/>
      <c r="AD224" s="5"/>
      <c r="AE224" s="5"/>
      <c r="AF224" s="5"/>
      <c r="AG224" s="5"/>
      <c r="AH224" s="15"/>
      <c r="AI224" s="3"/>
      <c r="AJ224" s="3"/>
      <c r="AK224" s="3"/>
      <c r="AL224" s="3"/>
      <c r="AM224" s="3"/>
    </row>
    <row r="225" spans="6:39" ht="12.75">
      <c r="F225" s="5"/>
      <c r="G225" s="5"/>
      <c r="H225" s="5"/>
      <c r="I225" s="5"/>
      <c r="J225" s="15"/>
      <c r="K225" s="3"/>
      <c r="L225" s="3"/>
      <c r="M225" s="3"/>
      <c r="N225" s="3"/>
      <c r="O225" s="3"/>
      <c r="R225" s="5"/>
      <c r="S225" s="5"/>
      <c r="T225" s="5"/>
      <c r="U225" s="5"/>
      <c r="V225" s="15"/>
      <c r="W225" s="3"/>
      <c r="X225" s="3"/>
      <c r="Y225" s="3"/>
      <c r="Z225" s="3"/>
      <c r="AA225" s="3"/>
      <c r="AD225" s="5"/>
      <c r="AE225" s="5"/>
      <c r="AF225" s="5"/>
      <c r="AG225" s="5"/>
      <c r="AH225" s="15"/>
      <c r="AI225" s="3"/>
      <c r="AJ225" s="3"/>
      <c r="AK225" s="3"/>
      <c r="AL225" s="3"/>
      <c r="AM225" s="3"/>
    </row>
    <row r="226" spans="6:39" ht="12.75">
      <c r="F226" s="5"/>
      <c r="G226" s="5"/>
      <c r="H226" s="5"/>
      <c r="I226" s="5"/>
      <c r="J226" s="15"/>
      <c r="K226" s="3"/>
      <c r="L226" s="3"/>
      <c r="M226" s="3"/>
      <c r="N226" s="3"/>
      <c r="O226" s="3"/>
      <c r="R226" s="5"/>
      <c r="S226" s="5"/>
      <c r="T226" s="5"/>
      <c r="U226" s="5"/>
      <c r="V226" s="15"/>
      <c r="W226" s="3"/>
      <c r="X226" s="3"/>
      <c r="Y226" s="3"/>
      <c r="Z226" s="3"/>
      <c r="AA226" s="3"/>
      <c r="AD226" s="5"/>
      <c r="AE226" s="5"/>
      <c r="AF226" s="5"/>
      <c r="AG226" s="5"/>
      <c r="AH226" s="15"/>
      <c r="AI226" s="3"/>
      <c r="AJ226" s="3"/>
      <c r="AK226" s="3"/>
      <c r="AL226" s="3"/>
      <c r="AM226" s="3"/>
    </row>
    <row r="227" spans="6:39" ht="12.75">
      <c r="F227" s="5"/>
      <c r="G227" s="5"/>
      <c r="H227" s="5"/>
      <c r="I227" s="5"/>
      <c r="J227" s="15"/>
      <c r="K227" s="3"/>
      <c r="L227" s="3"/>
      <c r="M227" s="3"/>
      <c r="N227" s="3"/>
      <c r="O227" s="3"/>
      <c r="R227" s="5"/>
      <c r="S227" s="5"/>
      <c r="T227" s="5"/>
      <c r="U227" s="5"/>
      <c r="V227" s="15"/>
      <c r="W227" s="3"/>
      <c r="X227" s="3"/>
      <c r="Y227" s="3"/>
      <c r="Z227" s="3"/>
      <c r="AA227" s="3"/>
      <c r="AD227" s="5"/>
      <c r="AE227" s="5"/>
      <c r="AF227" s="5"/>
      <c r="AG227" s="5"/>
      <c r="AH227" s="15"/>
      <c r="AI227" s="3"/>
      <c r="AJ227" s="3"/>
      <c r="AK227" s="3"/>
      <c r="AL227" s="3"/>
      <c r="AM227" s="3"/>
    </row>
    <row r="228" spans="6:39" ht="12.75">
      <c r="F228" s="5"/>
      <c r="G228" s="5"/>
      <c r="H228" s="5"/>
      <c r="I228" s="5"/>
      <c r="J228" s="15"/>
      <c r="K228" s="3"/>
      <c r="L228" s="3"/>
      <c r="M228" s="3"/>
      <c r="N228" s="3"/>
      <c r="O228" s="3"/>
      <c r="R228" s="5"/>
      <c r="S228" s="5"/>
      <c r="T228" s="5"/>
      <c r="U228" s="5"/>
      <c r="V228" s="15"/>
      <c r="W228" s="3"/>
      <c r="X228" s="3"/>
      <c r="Y228" s="3"/>
      <c r="Z228" s="3"/>
      <c r="AA228" s="3"/>
      <c r="AD228" s="5"/>
      <c r="AE228" s="5"/>
      <c r="AF228" s="5"/>
      <c r="AG228" s="5"/>
      <c r="AH228" s="15"/>
      <c r="AI228" s="3"/>
      <c r="AJ228" s="3"/>
      <c r="AK228" s="3"/>
      <c r="AL228" s="3"/>
      <c r="AM228" s="3"/>
    </row>
    <row r="229" spans="6:39" ht="12.75">
      <c r="F229" s="5"/>
      <c r="G229" s="5"/>
      <c r="H229" s="5"/>
      <c r="I229" s="5"/>
      <c r="J229" s="15"/>
      <c r="K229" s="3"/>
      <c r="L229" s="3"/>
      <c r="M229" s="3"/>
      <c r="N229" s="3"/>
      <c r="O229" s="3"/>
      <c r="R229" s="5"/>
      <c r="S229" s="5"/>
      <c r="T229" s="5"/>
      <c r="U229" s="5"/>
      <c r="V229" s="15"/>
      <c r="W229" s="3"/>
      <c r="X229" s="3"/>
      <c r="Y229" s="3"/>
      <c r="Z229" s="3"/>
      <c r="AA229" s="3"/>
      <c r="AD229" s="5"/>
      <c r="AE229" s="5"/>
      <c r="AF229" s="5"/>
      <c r="AG229" s="5"/>
      <c r="AH229" s="15"/>
      <c r="AI229" s="3"/>
      <c r="AJ229" s="3"/>
      <c r="AK229" s="3"/>
      <c r="AL229" s="3"/>
      <c r="AM229" s="3"/>
    </row>
    <row r="230" spans="6:39" ht="12.75">
      <c r="F230" s="5"/>
      <c r="G230" s="5"/>
      <c r="H230" s="5"/>
      <c r="I230" s="5"/>
      <c r="J230" s="15"/>
      <c r="K230" s="3"/>
      <c r="L230" s="3"/>
      <c r="M230" s="3"/>
      <c r="N230" s="3"/>
      <c r="O230" s="3"/>
      <c r="R230" s="5"/>
      <c r="S230" s="5"/>
      <c r="T230" s="5"/>
      <c r="U230" s="5"/>
      <c r="V230" s="15"/>
      <c r="W230" s="3"/>
      <c r="X230" s="3"/>
      <c r="Y230" s="3"/>
      <c r="Z230" s="3"/>
      <c r="AA230" s="3"/>
      <c r="AD230" s="5"/>
      <c r="AE230" s="5"/>
      <c r="AF230" s="5"/>
      <c r="AG230" s="5"/>
      <c r="AH230" s="15"/>
      <c r="AI230" s="3"/>
      <c r="AJ230" s="3"/>
      <c r="AK230" s="3"/>
      <c r="AL230" s="3"/>
      <c r="AM230" s="3"/>
    </row>
    <row r="231" spans="6:39" ht="12.75">
      <c r="F231" s="5"/>
      <c r="G231" s="5"/>
      <c r="H231" s="5"/>
      <c r="I231" s="5"/>
      <c r="J231" s="15"/>
      <c r="K231" s="3"/>
      <c r="L231" s="3"/>
      <c r="M231" s="3"/>
      <c r="N231" s="3"/>
      <c r="O231" s="3"/>
      <c r="R231" s="5"/>
      <c r="S231" s="5"/>
      <c r="T231" s="5"/>
      <c r="U231" s="5"/>
      <c r="V231" s="15"/>
      <c r="W231" s="3"/>
      <c r="X231" s="3"/>
      <c r="Y231" s="3"/>
      <c r="Z231" s="3"/>
      <c r="AA231" s="3"/>
      <c r="AD231" s="5"/>
      <c r="AE231" s="5"/>
      <c r="AF231" s="5"/>
      <c r="AG231" s="5"/>
      <c r="AH231" s="15"/>
      <c r="AI231" s="3"/>
      <c r="AJ231" s="3"/>
      <c r="AK231" s="3"/>
      <c r="AL231" s="3"/>
      <c r="AM231" s="3"/>
    </row>
    <row r="232" spans="6:39" ht="12.75">
      <c r="F232" s="5"/>
      <c r="G232" s="5"/>
      <c r="H232" s="5"/>
      <c r="I232" s="5"/>
      <c r="J232" s="15"/>
      <c r="K232" s="3"/>
      <c r="L232" s="3"/>
      <c r="M232" s="3"/>
      <c r="N232" s="3"/>
      <c r="O232" s="3"/>
      <c r="R232" s="5"/>
      <c r="S232" s="5"/>
      <c r="T232" s="5"/>
      <c r="U232" s="5"/>
      <c r="V232" s="15"/>
      <c r="W232" s="3"/>
      <c r="X232" s="3"/>
      <c r="Y232" s="3"/>
      <c r="Z232" s="3"/>
      <c r="AA232" s="3"/>
      <c r="AD232" s="5"/>
      <c r="AE232" s="5"/>
      <c r="AF232" s="5"/>
      <c r="AG232" s="5"/>
      <c r="AH232" s="15"/>
      <c r="AI232" s="3"/>
      <c r="AJ232" s="3"/>
      <c r="AK232" s="3"/>
      <c r="AL232" s="3"/>
      <c r="AM232" s="3"/>
    </row>
    <row r="233" spans="6:39" ht="12.75">
      <c r="F233" s="5"/>
      <c r="G233" s="5"/>
      <c r="H233" s="5"/>
      <c r="I233" s="5"/>
      <c r="J233" s="15"/>
      <c r="K233" s="3"/>
      <c r="L233" s="3"/>
      <c r="M233" s="3"/>
      <c r="N233" s="3"/>
      <c r="O233" s="3"/>
      <c r="R233" s="5"/>
      <c r="S233" s="5"/>
      <c r="T233" s="5"/>
      <c r="U233" s="5"/>
      <c r="V233" s="15"/>
      <c r="W233" s="3"/>
      <c r="X233" s="3"/>
      <c r="Y233" s="3"/>
      <c r="Z233" s="3"/>
      <c r="AA233" s="3"/>
      <c r="AD233" s="5"/>
      <c r="AE233" s="5"/>
      <c r="AF233" s="5"/>
      <c r="AG233" s="5"/>
      <c r="AH233" s="15"/>
      <c r="AI233" s="3"/>
      <c r="AJ233" s="3"/>
      <c r="AK233" s="3"/>
      <c r="AL233" s="3"/>
      <c r="AM233" s="3"/>
    </row>
    <row r="234" spans="6:39" ht="12.75">
      <c r="F234" s="5"/>
      <c r="G234" s="5"/>
      <c r="H234" s="5"/>
      <c r="I234" s="5"/>
      <c r="J234" s="15"/>
      <c r="K234" s="3"/>
      <c r="L234" s="3"/>
      <c r="M234" s="3"/>
      <c r="N234" s="3"/>
      <c r="O234" s="3"/>
      <c r="R234" s="5"/>
      <c r="S234" s="5"/>
      <c r="T234" s="5"/>
      <c r="U234" s="5"/>
      <c r="V234" s="15"/>
      <c r="W234" s="3"/>
      <c r="X234" s="3"/>
      <c r="Y234" s="3"/>
      <c r="Z234" s="3"/>
      <c r="AA234" s="3"/>
      <c r="AD234" s="5"/>
      <c r="AE234" s="5"/>
      <c r="AF234" s="5"/>
      <c r="AG234" s="5"/>
      <c r="AH234" s="15"/>
      <c r="AI234" s="3"/>
      <c r="AJ234" s="3"/>
      <c r="AK234" s="3"/>
      <c r="AL234" s="3"/>
      <c r="AM234" s="3"/>
    </row>
    <row r="235" spans="6:39" ht="12.75">
      <c r="F235" s="5"/>
      <c r="G235" s="5"/>
      <c r="H235" s="5"/>
      <c r="I235" s="5"/>
      <c r="J235" s="15"/>
      <c r="K235" s="3"/>
      <c r="L235" s="3"/>
      <c r="M235" s="3"/>
      <c r="N235" s="3"/>
      <c r="O235" s="3"/>
      <c r="R235" s="5"/>
      <c r="S235" s="5"/>
      <c r="T235" s="5"/>
      <c r="U235" s="5"/>
      <c r="V235" s="15"/>
      <c r="W235" s="3"/>
      <c r="X235" s="3"/>
      <c r="Y235" s="3"/>
      <c r="Z235" s="3"/>
      <c r="AA235" s="3"/>
      <c r="AD235" s="5"/>
      <c r="AE235" s="5"/>
      <c r="AF235" s="5"/>
      <c r="AG235" s="5"/>
      <c r="AH235" s="15"/>
      <c r="AI235" s="3"/>
      <c r="AJ235" s="3"/>
      <c r="AK235" s="3"/>
      <c r="AL235" s="3"/>
      <c r="AM235" s="3"/>
    </row>
    <row r="236" spans="6:39" ht="12.75">
      <c r="F236" s="5"/>
      <c r="G236" s="5"/>
      <c r="H236" s="5"/>
      <c r="I236" s="5"/>
      <c r="J236" s="15"/>
      <c r="K236" s="3"/>
      <c r="L236" s="3"/>
      <c r="M236" s="3"/>
      <c r="N236" s="3"/>
      <c r="O236" s="3"/>
      <c r="R236" s="5"/>
      <c r="S236" s="5"/>
      <c r="T236" s="5"/>
      <c r="U236" s="5"/>
      <c r="V236" s="15"/>
      <c r="W236" s="3"/>
      <c r="X236" s="3"/>
      <c r="Y236" s="3"/>
      <c r="Z236" s="3"/>
      <c r="AA236" s="3"/>
      <c r="AD236" s="5"/>
      <c r="AE236" s="5"/>
      <c r="AF236" s="5"/>
      <c r="AG236" s="5"/>
      <c r="AH236" s="15"/>
      <c r="AI236" s="3"/>
      <c r="AJ236" s="3"/>
      <c r="AK236" s="3"/>
      <c r="AL236" s="3"/>
      <c r="AM236" s="3"/>
    </row>
    <row r="237" spans="6:39" ht="12.75">
      <c r="F237" s="5"/>
      <c r="G237" s="5"/>
      <c r="H237" s="5"/>
      <c r="I237" s="5"/>
      <c r="J237" s="15"/>
      <c r="K237" s="3"/>
      <c r="L237" s="3"/>
      <c r="M237" s="3"/>
      <c r="N237" s="3"/>
      <c r="O237" s="3"/>
      <c r="R237" s="5"/>
      <c r="S237" s="5"/>
      <c r="T237" s="5"/>
      <c r="U237" s="5"/>
      <c r="V237" s="15"/>
      <c r="W237" s="3"/>
      <c r="X237" s="3"/>
      <c r="Y237" s="3"/>
      <c r="Z237" s="3"/>
      <c r="AA237" s="3"/>
      <c r="AD237" s="5"/>
      <c r="AE237" s="5"/>
      <c r="AF237" s="5"/>
      <c r="AG237" s="5"/>
      <c r="AH237" s="15"/>
      <c r="AI237" s="3"/>
      <c r="AJ237" s="3"/>
      <c r="AK237" s="3"/>
      <c r="AL237" s="3"/>
      <c r="AM237" s="3"/>
    </row>
    <row r="238" spans="6:39" ht="12.75">
      <c r="F238" s="5"/>
      <c r="G238" s="5"/>
      <c r="H238" s="5"/>
      <c r="I238" s="5"/>
      <c r="J238" s="15"/>
      <c r="K238" s="3"/>
      <c r="L238" s="3"/>
      <c r="M238" s="3"/>
      <c r="N238" s="3"/>
      <c r="O238" s="3"/>
      <c r="R238" s="5"/>
      <c r="S238" s="5"/>
      <c r="T238" s="5"/>
      <c r="U238" s="5"/>
      <c r="V238" s="15"/>
      <c r="W238" s="3"/>
      <c r="X238" s="3"/>
      <c r="Y238" s="3"/>
      <c r="Z238" s="3"/>
      <c r="AA238" s="3"/>
      <c r="AD238" s="5"/>
      <c r="AE238" s="5"/>
      <c r="AF238" s="5"/>
      <c r="AG238" s="5"/>
      <c r="AH238" s="15"/>
      <c r="AI238" s="3"/>
      <c r="AJ238" s="3"/>
      <c r="AK238" s="3"/>
      <c r="AL238" s="3"/>
      <c r="AM238" s="3"/>
    </row>
    <row r="239" spans="6:39" ht="12.75">
      <c r="F239" s="5"/>
      <c r="G239" s="5"/>
      <c r="H239" s="5"/>
      <c r="I239" s="5"/>
      <c r="J239" s="15"/>
      <c r="K239" s="3"/>
      <c r="L239" s="3"/>
      <c r="M239" s="3"/>
      <c r="N239" s="3"/>
      <c r="O239" s="3"/>
      <c r="R239" s="5"/>
      <c r="S239" s="5"/>
      <c r="T239" s="5"/>
      <c r="U239" s="5"/>
      <c r="V239" s="15"/>
      <c r="W239" s="3"/>
      <c r="X239" s="3"/>
      <c r="Y239" s="3"/>
      <c r="Z239" s="3"/>
      <c r="AA239" s="3"/>
      <c r="AD239" s="5"/>
      <c r="AE239" s="5"/>
      <c r="AF239" s="5"/>
      <c r="AG239" s="5"/>
      <c r="AH239" s="15"/>
      <c r="AI239" s="3"/>
      <c r="AJ239" s="3"/>
      <c r="AK239" s="3"/>
      <c r="AL239" s="3"/>
      <c r="AM239" s="3"/>
    </row>
    <row r="240" spans="6:39" ht="12.75">
      <c r="F240" s="5"/>
      <c r="G240" s="5"/>
      <c r="H240" s="5"/>
      <c r="I240" s="5"/>
      <c r="J240" s="15"/>
      <c r="K240" s="3"/>
      <c r="L240" s="3"/>
      <c r="M240" s="3"/>
      <c r="N240" s="3"/>
      <c r="O240" s="3"/>
      <c r="R240" s="5"/>
      <c r="S240" s="5"/>
      <c r="T240" s="5"/>
      <c r="U240" s="5"/>
      <c r="V240" s="15"/>
      <c r="W240" s="3"/>
      <c r="X240" s="3"/>
      <c r="Y240" s="3"/>
      <c r="Z240" s="3"/>
      <c r="AA240" s="3"/>
      <c r="AD240" s="5"/>
      <c r="AE240" s="5"/>
      <c r="AF240" s="5"/>
      <c r="AG240" s="5"/>
      <c r="AH240" s="15"/>
      <c r="AI240" s="3"/>
      <c r="AJ240" s="3"/>
      <c r="AK240" s="3"/>
      <c r="AL240" s="3"/>
      <c r="AM240" s="3"/>
    </row>
    <row r="241" spans="6:39" ht="12.75">
      <c r="F241" s="5"/>
      <c r="G241" s="5"/>
      <c r="H241" s="5"/>
      <c r="I241" s="5"/>
      <c r="J241" s="15"/>
      <c r="K241" s="3"/>
      <c r="L241" s="3"/>
      <c r="M241" s="3"/>
      <c r="N241" s="3"/>
      <c r="O241" s="3"/>
      <c r="R241" s="5"/>
      <c r="S241" s="5"/>
      <c r="T241" s="5"/>
      <c r="U241" s="5"/>
      <c r="V241" s="15"/>
      <c r="W241" s="3"/>
      <c r="X241" s="3"/>
      <c r="Y241" s="3"/>
      <c r="Z241" s="3"/>
      <c r="AA241" s="3"/>
      <c r="AD241" s="5"/>
      <c r="AE241" s="5"/>
      <c r="AF241" s="5"/>
      <c r="AG241" s="5"/>
      <c r="AH241" s="15"/>
      <c r="AI241" s="3"/>
      <c r="AJ241" s="3"/>
      <c r="AK241" s="3"/>
      <c r="AL241" s="3"/>
      <c r="AM241" s="3"/>
    </row>
    <row r="242" spans="6:39" ht="12.75">
      <c r="F242" s="5"/>
      <c r="G242" s="5"/>
      <c r="H242" s="5"/>
      <c r="I242" s="5"/>
      <c r="J242" s="15"/>
      <c r="K242" s="3"/>
      <c r="L242" s="3"/>
      <c r="M242" s="3"/>
      <c r="N242" s="3"/>
      <c r="O242" s="3"/>
      <c r="R242" s="5"/>
      <c r="S242" s="5"/>
      <c r="T242" s="5"/>
      <c r="U242" s="5"/>
      <c r="V242" s="15"/>
      <c r="W242" s="3"/>
      <c r="X242" s="3"/>
      <c r="Y242" s="3"/>
      <c r="Z242" s="3"/>
      <c r="AA242" s="3"/>
      <c r="AD242" s="5"/>
      <c r="AE242" s="5"/>
      <c r="AF242" s="5"/>
      <c r="AG242" s="5"/>
      <c r="AH242" s="15"/>
      <c r="AI242" s="3"/>
      <c r="AJ242" s="3"/>
      <c r="AK242" s="3"/>
      <c r="AL242" s="3"/>
      <c r="AM242" s="3"/>
    </row>
    <row r="243" spans="6:39" ht="12.75">
      <c r="F243" s="5"/>
      <c r="G243" s="5"/>
      <c r="H243" s="5"/>
      <c r="I243" s="5"/>
      <c r="J243" s="15"/>
      <c r="K243" s="3"/>
      <c r="L243" s="3"/>
      <c r="M243" s="3"/>
      <c r="N243" s="3"/>
      <c r="O243" s="3"/>
      <c r="R243" s="5"/>
      <c r="S243" s="5"/>
      <c r="T243" s="5"/>
      <c r="U243" s="5"/>
      <c r="V243" s="15"/>
      <c r="W243" s="3"/>
      <c r="X243" s="3"/>
      <c r="Y243" s="3"/>
      <c r="Z243" s="3"/>
      <c r="AA243" s="3"/>
      <c r="AD243" s="5"/>
      <c r="AE243" s="5"/>
      <c r="AF243" s="5"/>
      <c r="AG243" s="5"/>
      <c r="AH243" s="15"/>
      <c r="AI243" s="3"/>
      <c r="AJ243" s="3"/>
      <c r="AK243" s="3"/>
      <c r="AL243" s="3"/>
      <c r="AM243" s="3"/>
    </row>
    <row r="244" spans="6:39" ht="12.75">
      <c r="F244" s="5"/>
      <c r="G244" s="5"/>
      <c r="H244" s="5"/>
      <c r="I244" s="5"/>
      <c r="J244" s="15"/>
      <c r="K244" s="3"/>
      <c r="L244" s="3"/>
      <c r="M244" s="3"/>
      <c r="N244" s="3"/>
      <c r="O244" s="3"/>
      <c r="R244" s="5"/>
      <c r="S244" s="5"/>
      <c r="T244" s="5"/>
      <c r="U244" s="5"/>
      <c r="V244" s="15"/>
      <c r="W244" s="3"/>
      <c r="X244" s="3"/>
      <c r="Y244" s="3"/>
      <c r="Z244" s="3"/>
      <c r="AA244" s="3"/>
      <c r="AD244" s="5"/>
      <c r="AE244" s="5"/>
      <c r="AF244" s="5"/>
      <c r="AG244" s="5"/>
      <c r="AH244" s="15"/>
      <c r="AI244" s="3"/>
      <c r="AJ244" s="3"/>
      <c r="AK244" s="3"/>
      <c r="AL244" s="3"/>
      <c r="AM244" s="3"/>
    </row>
    <row r="245" spans="6:39" ht="12.75">
      <c r="F245" s="5"/>
      <c r="G245" s="5"/>
      <c r="H245" s="5"/>
      <c r="I245" s="5"/>
      <c r="J245" s="15"/>
      <c r="K245" s="3"/>
      <c r="L245" s="3"/>
      <c r="M245" s="3"/>
      <c r="N245" s="3"/>
      <c r="O245" s="3"/>
      <c r="R245" s="5"/>
      <c r="S245" s="5"/>
      <c r="T245" s="5"/>
      <c r="U245" s="5"/>
      <c r="V245" s="15"/>
      <c r="W245" s="3"/>
      <c r="X245" s="3"/>
      <c r="Y245" s="3"/>
      <c r="Z245" s="3"/>
      <c r="AA245" s="3"/>
      <c r="AD245" s="5"/>
      <c r="AE245" s="5"/>
      <c r="AF245" s="5"/>
      <c r="AG245" s="5"/>
      <c r="AH245" s="15"/>
      <c r="AI245" s="3"/>
      <c r="AJ245" s="3"/>
      <c r="AK245" s="3"/>
      <c r="AL245" s="3"/>
      <c r="AM245" s="3"/>
    </row>
    <row r="246" spans="6:39" ht="12.75">
      <c r="F246" s="5"/>
      <c r="G246" s="5"/>
      <c r="H246" s="5"/>
      <c r="I246" s="5"/>
      <c r="J246" s="15"/>
      <c r="K246" s="3"/>
      <c r="L246" s="3"/>
      <c r="M246" s="3"/>
      <c r="N246" s="3"/>
      <c r="O246" s="3"/>
      <c r="R246" s="5"/>
      <c r="S246" s="5"/>
      <c r="T246" s="5"/>
      <c r="U246" s="5"/>
      <c r="V246" s="15"/>
      <c r="W246" s="3"/>
      <c r="X246" s="3"/>
      <c r="Y246" s="3"/>
      <c r="Z246" s="3"/>
      <c r="AA246" s="3"/>
      <c r="AD246" s="5"/>
      <c r="AE246" s="5"/>
      <c r="AF246" s="5"/>
      <c r="AG246" s="5"/>
      <c r="AH246" s="15"/>
      <c r="AI246" s="3"/>
      <c r="AJ246" s="3"/>
      <c r="AK246" s="3"/>
      <c r="AL246" s="3"/>
      <c r="AM246" s="3"/>
    </row>
    <row r="247" spans="6:39" ht="12.75">
      <c r="F247" s="5"/>
      <c r="G247" s="5"/>
      <c r="H247" s="5"/>
      <c r="I247" s="5"/>
      <c r="J247" s="15"/>
      <c r="K247" s="3"/>
      <c r="L247" s="3"/>
      <c r="M247" s="3"/>
      <c r="N247" s="3"/>
      <c r="O247" s="3"/>
      <c r="R247" s="5"/>
      <c r="S247" s="5"/>
      <c r="T247" s="5"/>
      <c r="U247" s="5"/>
      <c r="V247" s="15"/>
      <c r="W247" s="3"/>
      <c r="X247" s="3"/>
      <c r="Y247" s="3"/>
      <c r="Z247" s="3"/>
      <c r="AA247" s="3"/>
      <c r="AD247" s="5"/>
      <c r="AE247" s="5"/>
      <c r="AF247" s="5"/>
      <c r="AG247" s="5"/>
      <c r="AH247" s="15"/>
      <c r="AI247" s="3"/>
      <c r="AJ247" s="3"/>
      <c r="AK247" s="3"/>
      <c r="AL247" s="3"/>
      <c r="AM247" s="3"/>
    </row>
    <row r="248" spans="6:39" ht="12.75">
      <c r="F248" s="5"/>
      <c r="G248" s="5"/>
      <c r="H248" s="5"/>
      <c r="I248" s="5"/>
      <c r="J248" s="15"/>
      <c r="K248" s="3"/>
      <c r="L248" s="3"/>
      <c r="M248" s="3"/>
      <c r="N248" s="3"/>
      <c r="O248" s="3"/>
      <c r="R248" s="5"/>
      <c r="S248" s="5"/>
      <c r="T248" s="5"/>
      <c r="U248" s="5"/>
      <c r="V248" s="15"/>
      <c r="W248" s="3"/>
      <c r="X248" s="3"/>
      <c r="Y248" s="3"/>
      <c r="Z248" s="3"/>
      <c r="AA248" s="3"/>
      <c r="AD248" s="5"/>
      <c r="AE248" s="5"/>
      <c r="AF248" s="5"/>
      <c r="AG248" s="5"/>
      <c r="AH248" s="15"/>
      <c r="AI248" s="3"/>
      <c r="AJ248" s="3"/>
      <c r="AK248" s="3"/>
      <c r="AL248" s="3"/>
      <c r="AM248" s="3"/>
    </row>
    <row r="249" spans="6:39" ht="12.75">
      <c r="F249" s="5"/>
      <c r="G249" s="5"/>
      <c r="H249" s="5"/>
      <c r="I249" s="5"/>
      <c r="J249" s="15"/>
      <c r="K249" s="3"/>
      <c r="L249" s="3"/>
      <c r="M249" s="3"/>
      <c r="N249" s="3"/>
      <c r="O249" s="3"/>
      <c r="R249" s="5"/>
      <c r="S249" s="5"/>
      <c r="T249" s="5"/>
      <c r="U249" s="5"/>
      <c r="V249" s="15"/>
      <c r="W249" s="3"/>
      <c r="X249" s="3"/>
      <c r="Y249" s="3"/>
      <c r="Z249" s="3"/>
      <c r="AA249" s="3"/>
      <c r="AD249" s="5"/>
      <c r="AE249" s="5"/>
      <c r="AF249" s="5"/>
      <c r="AG249" s="5"/>
      <c r="AH249" s="15"/>
      <c r="AI249" s="3"/>
      <c r="AJ249" s="3"/>
      <c r="AK249" s="3"/>
      <c r="AL249" s="3"/>
      <c r="AM249" s="3"/>
    </row>
    <row r="250" spans="6:39" ht="12.75">
      <c r="F250" s="5"/>
      <c r="G250" s="5"/>
      <c r="H250" s="5"/>
      <c r="I250" s="5"/>
      <c r="J250" s="15"/>
      <c r="K250" s="3"/>
      <c r="L250" s="3"/>
      <c r="M250" s="3"/>
      <c r="N250" s="3"/>
      <c r="O250" s="3"/>
      <c r="R250" s="5"/>
      <c r="S250" s="5"/>
      <c r="T250" s="5"/>
      <c r="U250" s="5"/>
      <c r="V250" s="15"/>
      <c r="W250" s="3"/>
      <c r="X250" s="3"/>
      <c r="Y250" s="3"/>
      <c r="Z250" s="3"/>
      <c r="AA250" s="3"/>
      <c r="AD250" s="5"/>
      <c r="AE250" s="5"/>
      <c r="AF250" s="5"/>
      <c r="AG250" s="5"/>
      <c r="AH250" s="15"/>
      <c r="AI250" s="3"/>
      <c r="AJ250" s="3"/>
      <c r="AK250" s="3"/>
      <c r="AL250" s="3"/>
      <c r="AM250" s="3"/>
    </row>
    <row r="251" spans="6:39" ht="12.75">
      <c r="F251" s="5"/>
      <c r="G251" s="5"/>
      <c r="H251" s="5"/>
      <c r="I251" s="5"/>
      <c r="J251" s="15"/>
      <c r="K251" s="3"/>
      <c r="L251" s="3"/>
      <c r="M251" s="3"/>
      <c r="N251" s="3"/>
      <c r="O251" s="3"/>
      <c r="R251" s="5"/>
      <c r="S251" s="5"/>
      <c r="T251" s="5"/>
      <c r="U251" s="5"/>
      <c r="V251" s="15"/>
      <c r="W251" s="3"/>
      <c r="X251" s="3"/>
      <c r="Y251" s="3"/>
      <c r="Z251" s="3"/>
      <c r="AA251" s="3"/>
      <c r="AD251" s="5"/>
      <c r="AE251" s="5"/>
      <c r="AF251" s="5"/>
      <c r="AG251" s="5"/>
      <c r="AH251" s="15"/>
      <c r="AI251" s="3"/>
      <c r="AJ251" s="3"/>
      <c r="AK251" s="3"/>
      <c r="AL251" s="3"/>
      <c r="AM251" s="3"/>
    </row>
    <row r="252" spans="6:39" ht="12.75">
      <c r="F252" s="5"/>
      <c r="G252" s="5"/>
      <c r="H252" s="5"/>
      <c r="I252" s="5"/>
      <c r="J252" s="15"/>
      <c r="K252" s="3"/>
      <c r="L252" s="3"/>
      <c r="M252" s="3"/>
      <c r="N252" s="3"/>
      <c r="O252" s="3"/>
      <c r="R252" s="5"/>
      <c r="S252" s="5"/>
      <c r="T252" s="5"/>
      <c r="U252" s="5"/>
      <c r="V252" s="15"/>
      <c r="W252" s="3"/>
      <c r="X252" s="3"/>
      <c r="Y252" s="3"/>
      <c r="Z252" s="3"/>
      <c r="AA252" s="3"/>
      <c r="AD252" s="5"/>
      <c r="AE252" s="5"/>
      <c r="AF252" s="5"/>
      <c r="AG252" s="5"/>
      <c r="AH252" s="15"/>
      <c r="AI252" s="3"/>
      <c r="AJ252" s="3"/>
      <c r="AK252" s="3"/>
      <c r="AL252" s="3"/>
      <c r="AM252" s="3"/>
    </row>
    <row r="253" spans="6:39" ht="12.75">
      <c r="F253" s="5"/>
      <c r="G253" s="5"/>
      <c r="H253" s="5"/>
      <c r="I253" s="5"/>
      <c r="J253" s="15"/>
      <c r="K253" s="3"/>
      <c r="L253" s="3"/>
      <c r="M253" s="3"/>
      <c r="N253" s="3"/>
      <c r="O253" s="3"/>
      <c r="R253" s="5"/>
      <c r="S253" s="5"/>
      <c r="T253" s="5"/>
      <c r="U253" s="5"/>
      <c r="V253" s="15"/>
      <c r="W253" s="3"/>
      <c r="X253" s="3"/>
      <c r="Y253" s="3"/>
      <c r="Z253" s="3"/>
      <c r="AA253" s="3"/>
      <c r="AD253" s="5"/>
      <c r="AE253" s="5"/>
      <c r="AF253" s="5"/>
      <c r="AG253" s="5"/>
      <c r="AH253" s="15"/>
      <c r="AI253" s="3"/>
      <c r="AJ253" s="3"/>
      <c r="AK253" s="3"/>
      <c r="AL253" s="3"/>
      <c r="AM253" s="3"/>
    </row>
    <row r="254" spans="6:39" ht="12.75">
      <c r="F254" s="5"/>
      <c r="G254" s="5"/>
      <c r="H254" s="5"/>
      <c r="I254" s="5"/>
      <c r="J254" s="15"/>
      <c r="K254" s="3"/>
      <c r="L254" s="3"/>
      <c r="M254" s="3"/>
      <c r="N254" s="3"/>
      <c r="O254" s="3"/>
      <c r="R254" s="5"/>
      <c r="S254" s="5"/>
      <c r="T254" s="5"/>
      <c r="U254" s="5"/>
      <c r="V254" s="15"/>
      <c r="W254" s="3"/>
      <c r="X254" s="3"/>
      <c r="Y254" s="3"/>
      <c r="Z254" s="3"/>
      <c r="AA254" s="3"/>
      <c r="AD254" s="5"/>
      <c r="AE254" s="5"/>
      <c r="AF254" s="5"/>
      <c r="AG254" s="5"/>
      <c r="AH254" s="15"/>
      <c r="AI254" s="3"/>
      <c r="AJ254" s="3"/>
      <c r="AK254" s="3"/>
      <c r="AL254" s="3"/>
      <c r="AM254" s="3"/>
    </row>
    <row r="255" spans="6:39" ht="12.75">
      <c r="F255" s="5"/>
      <c r="G255" s="5"/>
      <c r="H255" s="5"/>
      <c r="I255" s="5"/>
      <c r="J255" s="15"/>
      <c r="K255" s="3"/>
      <c r="L255" s="3"/>
      <c r="M255" s="3"/>
      <c r="N255" s="3"/>
      <c r="O255" s="3"/>
      <c r="R255" s="5"/>
      <c r="S255" s="5"/>
      <c r="T255" s="5"/>
      <c r="U255" s="5"/>
      <c r="V255" s="15"/>
      <c r="W255" s="3"/>
      <c r="X255" s="3"/>
      <c r="Y255" s="3"/>
      <c r="Z255" s="3"/>
      <c r="AA255" s="3"/>
      <c r="AD255" s="5"/>
      <c r="AE255" s="5"/>
      <c r="AF255" s="5"/>
      <c r="AG255" s="5"/>
      <c r="AH255" s="15"/>
      <c r="AI255" s="3"/>
      <c r="AJ255" s="3"/>
      <c r="AK255" s="3"/>
      <c r="AL255" s="3"/>
      <c r="AM255" s="3"/>
    </row>
    <row r="256" spans="6:39" ht="12.75">
      <c r="F256" s="5"/>
      <c r="G256" s="5"/>
      <c r="H256" s="5"/>
      <c r="I256" s="5"/>
      <c r="J256" s="15"/>
      <c r="K256" s="3"/>
      <c r="L256" s="3"/>
      <c r="M256" s="3"/>
      <c r="N256" s="3"/>
      <c r="O256" s="3"/>
      <c r="R256" s="5"/>
      <c r="S256" s="5"/>
      <c r="T256" s="5"/>
      <c r="U256" s="5"/>
      <c r="V256" s="15"/>
      <c r="W256" s="3"/>
      <c r="X256" s="3"/>
      <c r="Y256" s="3"/>
      <c r="Z256" s="3"/>
      <c r="AA256" s="3"/>
      <c r="AD256" s="5"/>
      <c r="AE256" s="5"/>
      <c r="AF256" s="5"/>
      <c r="AG256" s="5"/>
      <c r="AH256" s="15"/>
      <c r="AI256" s="3"/>
      <c r="AJ256" s="3"/>
      <c r="AK256" s="3"/>
      <c r="AL256" s="3"/>
      <c r="AM256" s="3"/>
    </row>
    <row r="257" spans="6:39" ht="12.75">
      <c r="F257" s="5"/>
      <c r="G257" s="5"/>
      <c r="H257" s="5"/>
      <c r="I257" s="5"/>
      <c r="J257" s="15"/>
      <c r="K257" s="3"/>
      <c r="L257" s="3"/>
      <c r="M257" s="3"/>
      <c r="N257" s="3"/>
      <c r="O257" s="3"/>
      <c r="R257" s="5"/>
      <c r="S257" s="5"/>
      <c r="T257" s="5"/>
      <c r="U257" s="5"/>
      <c r="V257" s="15"/>
      <c r="W257" s="3"/>
      <c r="X257" s="3"/>
      <c r="Y257" s="3"/>
      <c r="Z257" s="3"/>
      <c r="AA257" s="3"/>
      <c r="AD257" s="5"/>
      <c r="AE257" s="5"/>
      <c r="AF257" s="5"/>
      <c r="AG257" s="5"/>
      <c r="AH257" s="15"/>
      <c r="AI257" s="3"/>
      <c r="AJ257" s="3"/>
      <c r="AK257" s="3"/>
      <c r="AL257" s="3"/>
      <c r="AM257" s="3"/>
    </row>
    <row r="258" spans="6:39" ht="12.75">
      <c r="F258" s="5"/>
      <c r="G258" s="5"/>
      <c r="H258" s="5"/>
      <c r="I258" s="5"/>
      <c r="J258" s="15"/>
      <c r="K258" s="3"/>
      <c r="L258" s="3"/>
      <c r="M258" s="3"/>
      <c r="N258" s="3"/>
      <c r="O258" s="3"/>
      <c r="R258" s="5"/>
      <c r="S258" s="5"/>
      <c r="T258" s="5"/>
      <c r="U258" s="5"/>
      <c r="V258" s="15"/>
      <c r="W258" s="3"/>
      <c r="X258" s="3"/>
      <c r="Y258" s="3"/>
      <c r="Z258" s="3"/>
      <c r="AA258" s="3"/>
      <c r="AD258" s="5"/>
      <c r="AE258" s="5"/>
      <c r="AF258" s="5"/>
      <c r="AG258" s="5"/>
      <c r="AH258" s="15"/>
      <c r="AI258" s="3"/>
      <c r="AJ258" s="3"/>
      <c r="AK258" s="3"/>
      <c r="AL258" s="3"/>
      <c r="AM258" s="3"/>
    </row>
    <row r="259" spans="6:39" ht="12.75">
      <c r="F259" s="5"/>
      <c r="G259" s="5"/>
      <c r="H259" s="5"/>
      <c r="I259" s="5"/>
      <c r="J259" s="15"/>
      <c r="K259" s="3"/>
      <c r="L259" s="3"/>
      <c r="M259" s="3"/>
      <c r="N259" s="3"/>
      <c r="O259" s="3"/>
      <c r="R259" s="5"/>
      <c r="S259" s="5"/>
      <c r="T259" s="5"/>
      <c r="U259" s="5"/>
      <c r="V259" s="15"/>
      <c r="W259" s="3"/>
      <c r="X259" s="3"/>
      <c r="Y259" s="3"/>
      <c r="Z259" s="3"/>
      <c r="AA259" s="3"/>
      <c r="AD259" s="5"/>
      <c r="AE259" s="5"/>
      <c r="AF259" s="5"/>
      <c r="AG259" s="5"/>
      <c r="AH259" s="15"/>
      <c r="AI259" s="3"/>
      <c r="AJ259" s="3"/>
      <c r="AK259" s="3"/>
      <c r="AL259" s="3"/>
      <c r="AM259" s="3"/>
    </row>
    <row r="260" spans="6:39" ht="12.75">
      <c r="F260" s="5"/>
      <c r="G260" s="5"/>
      <c r="H260" s="5"/>
      <c r="I260" s="5"/>
      <c r="J260" s="15"/>
      <c r="K260" s="3"/>
      <c r="L260" s="3"/>
      <c r="M260" s="3"/>
      <c r="N260" s="3"/>
      <c r="O260" s="3"/>
      <c r="R260" s="5"/>
      <c r="S260" s="5"/>
      <c r="T260" s="5"/>
      <c r="U260" s="5"/>
      <c r="V260" s="15"/>
      <c r="W260" s="3"/>
      <c r="X260" s="3"/>
      <c r="Y260" s="3"/>
      <c r="Z260" s="3"/>
      <c r="AA260" s="3"/>
      <c r="AD260" s="5"/>
      <c r="AE260" s="5"/>
      <c r="AF260" s="5"/>
      <c r="AG260" s="5"/>
      <c r="AH260" s="15"/>
      <c r="AI260" s="3"/>
      <c r="AJ260" s="3"/>
      <c r="AK260" s="3"/>
      <c r="AL260" s="3"/>
      <c r="AM260" s="3"/>
    </row>
    <row r="261" spans="6:39" ht="12.75">
      <c r="F261" s="5"/>
      <c r="G261" s="5"/>
      <c r="H261" s="5"/>
      <c r="I261" s="5"/>
      <c r="J261" s="15"/>
      <c r="K261" s="3"/>
      <c r="L261" s="3"/>
      <c r="M261" s="3"/>
      <c r="N261" s="3"/>
      <c r="O261" s="3"/>
      <c r="R261" s="5"/>
      <c r="S261" s="5"/>
      <c r="T261" s="5"/>
      <c r="U261" s="5"/>
      <c r="V261" s="15"/>
      <c r="W261" s="3"/>
      <c r="X261" s="3"/>
      <c r="Y261" s="3"/>
      <c r="Z261" s="3"/>
      <c r="AA261" s="3"/>
      <c r="AD261" s="5"/>
      <c r="AE261" s="5"/>
      <c r="AF261" s="5"/>
      <c r="AG261" s="5"/>
      <c r="AH261" s="15"/>
      <c r="AI261" s="3"/>
      <c r="AJ261" s="3"/>
      <c r="AK261" s="3"/>
      <c r="AL261" s="3"/>
      <c r="AM261" s="3"/>
    </row>
    <row r="262" spans="6:39" ht="12.75">
      <c r="F262" s="5"/>
      <c r="G262" s="5"/>
      <c r="H262" s="5"/>
      <c r="I262" s="5"/>
      <c r="J262" s="15"/>
      <c r="K262" s="3"/>
      <c r="L262" s="3"/>
      <c r="M262" s="3"/>
      <c r="N262" s="3"/>
      <c r="O262" s="3"/>
      <c r="R262" s="5"/>
      <c r="S262" s="5"/>
      <c r="T262" s="5"/>
      <c r="U262" s="5"/>
      <c r="V262" s="15"/>
      <c r="W262" s="3"/>
      <c r="X262" s="3"/>
      <c r="Y262" s="3"/>
      <c r="Z262" s="3"/>
      <c r="AA262" s="3"/>
      <c r="AD262" s="5"/>
      <c r="AE262" s="5"/>
      <c r="AF262" s="5"/>
      <c r="AG262" s="5"/>
      <c r="AH262" s="15"/>
      <c r="AI262" s="3"/>
      <c r="AJ262" s="3"/>
      <c r="AK262" s="3"/>
      <c r="AL262" s="3"/>
      <c r="AM262" s="3"/>
    </row>
    <row r="263" spans="6:39" ht="12.75">
      <c r="F263" s="5"/>
      <c r="G263" s="5"/>
      <c r="H263" s="5"/>
      <c r="I263" s="5"/>
      <c r="J263" s="15"/>
      <c r="K263" s="3"/>
      <c r="L263" s="3"/>
      <c r="M263" s="3"/>
      <c r="N263" s="3"/>
      <c r="O263" s="3"/>
      <c r="R263" s="5"/>
      <c r="S263" s="5"/>
      <c r="T263" s="5"/>
      <c r="U263" s="5"/>
      <c r="V263" s="15"/>
      <c r="W263" s="3"/>
      <c r="X263" s="3"/>
      <c r="Y263" s="3"/>
      <c r="Z263" s="3"/>
      <c r="AA263" s="3"/>
      <c r="AD263" s="5"/>
      <c r="AE263" s="5"/>
      <c r="AF263" s="5"/>
      <c r="AG263" s="5"/>
      <c r="AH263" s="15"/>
      <c r="AI263" s="3"/>
      <c r="AJ263" s="3"/>
      <c r="AK263" s="3"/>
      <c r="AL263" s="3"/>
      <c r="AM263" s="3"/>
    </row>
    <row r="264" spans="6:39" ht="12.75">
      <c r="F264" s="5"/>
      <c r="G264" s="5"/>
      <c r="H264" s="5"/>
      <c r="I264" s="5"/>
      <c r="J264" s="15"/>
      <c r="K264" s="3"/>
      <c r="L264" s="3"/>
      <c r="M264" s="3"/>
      <c r="N264" s="3"/>
      <c r="O264" s="3"/>
      <c r="R264" s="5"/>
      <c r="S264" s="5"/>
      <c r="T264" s="5"/>
      <c r="U264" s="5"/>
      <c r="V264" s="15"/>
      <c r="W264" s="3"/>
      <c r="X264" s="3"/>
      <c r="Y264" s="3"/>
      <c r="Z264" s="3"/>
      <c r="AA264" s="3"/>
      <c r="AD264" s="5"/>
      <c r="AE264" s="5"/>
      <c r="AF264" s="5"/>
      <c r="AG264" s="5"/>
      <c r="AH264" s="15"/>
      <c r="AI264" s="3"/>
      <c r="AJ264" s="3"/>
      <c r="AK264" s="3"/>
      <c r="AL264" s="3"/>
      <c r="AM264" s="3"/>
    </row>
    <row r="265" spans="6:39" ht="12.75">
      <c r="F265" s="5"/>
      <c r="G265" s="5"/>
      <c r="H265" s="5"/>
      <c r="I265" s="5"/>
      <c r="J265" s="15"/>
      <c r="K265" s="3"/>
      <c r="L265" s="3"/>
      <c r="M265" s="3"/>
      <c r="N265" s="3"/>
      <c r="O265" s="3"/>
      <c r="R265" s="5"/>
      <c r="S265" s="5"/>
      <c r="T265" s="5"/>
      <c r="U265" s="5"/>
      <c r="V265" s="15"/>
      <c r="W265" s="3"/>
      <c r="X265" s="3"/>
      <c r="Y265" s="3"/>
      <c r="Z265" s="3"/>
      <c r="AA265" s="3"/>
      <c r="AD265" s="5"/>
      <c r="AE265" s="5"/>
      <c r="AF265" s="5"/>
      <c r="AG265" s="5"/>
      <c r="AH265" s="15"/>
      <c r="AI265" s="3"/>
      <c r="AJ265" s="3"/>
      <c r="AK265" s="3"/>
      <c r="AL265" s="3"/>
      <c r="AM265" s="3"/>
    </row>
    <row r="266" spans="6:39" ht="12.75">
      <c r="F266" s="5"/>
      <c r="G266" s="5"/>
      <c r="H266" s="5"/>
      <c r="I266" s="5"/>
      <c r="J266" s="15"/>
      <c r="K266" s="3"/>
      <c r="L266" s="3"/>
      <c r="M266" s="3"/>
      <c r="N266" s="3"/>
      <c r="O266" s="3"/>
      <c r="R266" s="5"/>
      <c r="S266" s="5"/>
      <c r="T266" s="5"/>
      <c r="U266" s="5"/>
      <c r="V266" s="15"/>
      <c r="W266" s="3"/>
      <c r="X266" s="3"/>
      <c r="Y266" s="3"/>
      <c r="Z266" s="3"/>
      <c r="AA266" s="3"/>
      <c r="AD266" s="5"/>
      <c r="AE266" s="5"/>
      <c r="AF266" s="5"/>
      <c r="AG266" s="5"/>
      <c r="AH266" s="15"/>
      <c r="AI266" s="3"/>
      <c r="AJ266" s="3"/>
      <c r="AK266" s="3"/>
      <c r="AL266" s="3"/>
      <c r="AM266" s="3"/>
    </row>
    <row r="267" spans="6:39" ht="12.75">
      <c r="F267" s="5"/>
      <c r="G267" s="5"/>
      <c r="H267" s="5"/>
      <c r="I267" s="5"/>
      <c r="J267" s="15"/>
      <c r="K267" s="3"/>
      <c r="L267" s="3"/>
      <c r="M267" s="3"/>
      <c r="N267" s="3"/>
      <c r="O267" s="3"/>
      <c r="R267" s="5"/>
      <c r="S267" s="5"/>
      <c r="T267" s="5"/>
      <c r="U267" s="5"/>
      <c r="V267" s="15"/>
      <c r="W267" s="3"/>
      <c r="X267" s="3"/>
      <c r="Y267" s="3"/>
      <c r="Z267" s="3"/>
      <c r="AA267" s="3"/>
      <c r="AD267" s="5"/>
      <c r="AE267" s="5"/>
      <c r="AF267" s="5"/>
      <c r="AG267" s="5"/>
      <c r="AH267" s="15"/>
      <c r="AI267" s="3"/>
      <c r="AJ267" s="3"/>
      <c r="AK267" s="3"/>
      <c r="AL267" s="3"/>
      <c r="AM267" s="3"/>
    </row>
    <row r="268" spans="6:39" ht="12.75">
      <c r="F268" s="5"/>
      <c r="G268" s="5"/>
      <c r="H268" s="5"/>
      <c r="I268" s="5"/>
      <c r="J268" s="15"/>
      <c r="K268" s="3"/>
      <c r="L268" s="3"/>
      <c r="M268" s="3"/>
      <c r="N268" s="3"/>
      <c r="O268" s="3"/>
      <c r="R268" s="5"/>
      <c r="S268" s="5"/>
      <c r="T268" s="5"/>
      <c r="U268" s="5"/>
      <c r="V268" s="15"/>
      <c r="W268" s="3"/>
      <c r="X268" s="3"/>
      <c r="Y268" s="3"/>
      <c r="Z268" s="3"/>
      <c r="AA268" s="3"/>
      <c r="AD268" s="5"/>
      <c r="AE268" s="5"/>
      <c r="AF268" s="5"/>
      <c r="AG268" s="5"/>
      <c r="AH268" s="15"/>
      <c r="AI268" s="3"/>
      <c r="AJ268" s="3"/>
      <c r="AK268" s="3"/>
      <c r="AL268" s="3"/>
      <c r="AM268" s="3"/>
    </row>
  </sheetData>
  <sheetProtection/>
  <mergeCells count="32">
    <mergeCell ref="AB2:AM2"/>
    <mergeCell ref="AF3:AF4"/>
    <mergeCell ref="AG3:AG4"/>
    <mergeCell ref="AH3:AH4"/>
    <mergeCell ref="AI3:AI4"/>
    <mergeCell ref="AJ3:AM3"/>
    <mergeCell ref="U3:U4"/>
    <mergeCell ref="V3:V4"/>
    <mergeCell ref="AB3:AB4"/>
    <mergeCell ref="AD3:AD4"/>
    <mergeCell ref="AE3:AE4"/>
    <mergeCell ref="AC3:AC4"/>
    <mergeCell ref="I3:I4"/>
    <mergeCell ref="G3:G4"/>
    <mergeCell ref="D2:O2"/>
    <mergeCell ref="X3:AA3"/>
    <mergeCell ref="P2:AA2"/>
    <mergeCell ref="W3:W4"/>
    <mergeCell ref="S3:S4"/>
    <mergeCell ref="T3:T4"/>
    <mergeCell ref="Q3:Q4"/>
    <mergeCell ref="R3:R4"/>
    <mergeCell ref="P3:P4"/>
    <mergeCell ref="K3:K4"/>
    <mergeCell ref="A3:B4"/>
    <mergeCell ref="C3:C4"/>
    <mergeCell ref="D3:D4"/>
    <mergeCell ref="E3:E4"/>
    <mergeCell ref="J3:J4"/>
    <mergeCell ref="L3:O3"/>
    <mergeCell ref="F3:F4"/>
    <mergeCell ref="H3:H4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2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WEB liquidacion 2020 cesion</dc:title>
  <dc:subject/>
  <dc:creator>Bartolomé La Huerta, Luis</dc:creator>
  <cp:keywords/>
  <dc:description/>
  <cp:lastModifiedBy>Bartolomé  La Huerta, Luis</cp:lastModifiedBy>
  <cp:lastPrinted>2012-06-12T15:52:42Z</cp:lastPrinted>
  <dcterms:created xsi:type="dcterms:W3CDTF">2007-01-24T11:31:51Z</dcterms:created>
  <dcterms:modified xsi:type="dcterms:W3CDTF">2022-07-12T10:26:27Z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utor">
    <vt:lpwstr>nnn</vt:lpwstr>
  </property>
  <property fmtid="{D5CDD505-2E9C-101B-9397-08002B2CF9AE}" pid="3" name="Categorías">
    <vt:lpwstr>;#:Información;#</vt:lpwstr>
  </property>
  <property fmtid="{D5CDD505-2E9C-101B-9397-08002B2CF9AE}" pid="4" name="Centro Directivo">
    <vt:lpwstr>D. G. Coordinación Financiera con las Entidades Locales</vt:lpwstr>
  </property>
  <property fmtid="{D5CDD505-2E9C-101B-9397-08002B2CF9AE}" pid="5" name="Categorías por Organigrama">
    <vt:lpwstr>;#:Ministerio de Economía y Hacienda:Secretaría de Estado de Hacienda y Presupuestos:Secretaría General de Hacienda:D.G.Coordinación Financiera con Entidades Locales;#</vt:lpwstr>
  </property>
  <property fmtid="{D5CDD505-2E9C-101B-9397-08002B2CF9AE}" pid="6" name="Palabras clave">
    <vt:lpwstr>;#Sin palabras clave;#</vt:lpwstr>
  </property>
  <property fmtid="{D5CDD505-2E9C-101B-9397-08002B2CF9AE}" pid="7" name="Unidad Responsable">
    <vt:lpwstr/>
  </property>
  <property fmtid="{D5CDD505-2E9C-101B-9397-08002B2CF9AE}" pid="8" name="Order">
    <vt:lpwstr>100.000000000000</vt:lpwstr>
  </property>
  <property fmtid="{D5CDD505-2E9C-101B-9397-08002B2CF9AE}" pid="9" name="Descripción">
    <vt:lpwstr/>
  </property>
  <property fmtid="{D5CDD505-2E9C-101B-9397-08002B2CF9AE}" pid="10" name="Cargo del Responsable">
    <vt:lpwstr/>
  </property>
  <property fmtid="{D5CDD505-2E9C-101B-9397-08002B2CF9AE}" pid="11" name="CategoriasGeneral">
    <vt:lpwstr>178;#;#30;#</vt:lpwstr>
  </property>
  <property fmtid="{D5CDD505-2E9C-101B-9397-08002B2CF9AE}" pid="12" name="CategoriasPorOrganigrama">
    <vt:lpwstr>117;#;#121;#;#123;#;#111;#</vt:lpwstr>
  </property>
  <property fmtid="{D5CDD505-2E9C-101B-9397-08002B2CF9AE}" pid="13" name="ContentType">
    <vt:lpwstr>MEH General</vt:lpwstr>
  </property>
  <property fmtid="{D5CDD505-2E9C-101B-9397-08002B2CF9AE}" pid="14" name="CentroDirectivo">
    <vt:lpwstr>3;#</vt:lpwstr>
  </property>
  <property fmtid="{D5CDD505-2E9C-101B-9397-08002B2CF9AE}" pid="15" name="FechaBOE">
    <vt:lpwstr/>
  </property>
  <property fmtid="{D5CDD505-2E9C-101B-9397-08002B2CF9AE}" pid="16" name="Fecha_NotaPrensa">
    <vt:lpwstr/>
  </property>
  <property fmtid="{D5CDD505-2E9C-101B-9397-08002B2CF9AE}" pid="17" name="display_urn:schemas-microsoft-com:office:office#Editor">
    <vt:lpwstr>Cuenta del sistema</vt:lpwstr>
  </property>
  <property fmtid="{D5CDD505-2E9C-101B-9397-08002B2CF9AE}" pid="18" name="xd_ProgID">
    <vt:lpwstr/>
  </property>
  <property fmtid="{D5CDD505-2E9C-101B-9397-08002B2CF9AE}" pid="19" name="PublishingStartDate">
    <vt:lpwstr/>
  </property>
  <property fmtid="{D5CDD505-2E9C-101B-9397-08002B2CF9AE}" pid="20" name="PublishingExpirationDate">
    <vt:lpwstr/>
  </property>
  <property fmtid="{D5CDD505-2E9C-101B-9397-08002B2CF9AE}" pid="21" name="display_urn:schemas-microsoft-com:office:office#Author">
    <vt:lpwstr>Cuenta del sistema</vt:lpwstr>
  </property>
  <property fmtid="{D5CDD505-2E9C-101B-9397-08002B2CF9AE}" pid="22" name="Prioridad">
    <vt:lpwstr/>
  </property>
  <property fmtid="{D5CDD505-2E9C-101B-9397-08002B2CF9AE}" pid="23" name="TemplateUrl">
    <vt:lpwstr/>
  </property>
  <property fmtid="{D5CDD505-2E9C-101B-9397-08002B2CF9AE}" pid="24" name="Clave">
    <vt:lpwstr/>
  </property>
  <property fmtid="{D5CDD505-2E9C-101B-9397-08002B2CF9AE}" pid="25" name="Caracter">
    <vt:lpwstr/>
  </property>
  <property fmtid="{D5CDD505-2E9C-101B-9397-08002B2CF9AE}" pid="26" name="Pais">
    <vt:lpwstr/>
  </property>
  <property fmtid="{D5CDD505-2E9C-101B-9397-08002B2CF9AE}" pid="27" name="CategoriasPrensa">
    <vt:lpwstr/>
  </property>
  <property fmtid="{D5CDD505-2E9C-101B-9397-08002B2CF9AE}" pid="28" name="CategoriasNormas">
    <vt:lpwstr/>
  </property>
  <property fmtid="{D5CDD505-2E9C-101B-9397-08002B2CF9AE}" pid="29" name="FechaInfo">
    <vt:lpwstr>2016-07-27T00:00:00Z</vt:lpwstr>
  </property>
  <property fmtid="{D5CDD505-2E9C-101B-9397-08002B2CF9AE}" pid="30" name="FechaAprobacion">
    <vt:lpwstr/>
  </property>
  <property fmtid="{D5CDD505-2E9C-101B-9397-08002B2CF9AE}" pid="31" name="xd_Signature">
    <vt:lpwstr/>
  </property>
  <property fmtid="{D5CDD505-2E9C-101B-9397-08002B2CF9AE}" pid="32" name="NumNorma">
    <vt:lpwstr/>
  </property>
  <property fmtid="{D5CDD505-2E9C-101B-9397-08002B2CF9AE}" pid="33" name="Descripcion">
    <vt:lpwstr/>
  </property>
  <property fmtid="{D5CDD505-2E9C-101B-9397-08002B2CF9AE}" pid="34" name="NumeroExpedienteRecurso">
    <vt:lpwstr/>
  </property>
  <property fmtid="{D5CDD505-2E9C-101B-9397-08002B2CF9AE}" pid="35" name="TipoResolucion">
    <vt:lpwstr/>
  </property>
  <property fmtid="{D5CDD505-2E9C-101B-9397-08002B2CF9AE}" pid="36" name="ActoRecurrido">
    <vt:lpwstr/>
  </property>
  <property fmtid="{D5CDD505-2E9C-101B-9397-08002B2CF9AE}" pid="37" name="NumeroResolucion">
    <vt:lpwstr/>
  </property>
  <property fmtid="{D5CDD505-2E9C-101B-9397-08002B2CF9AE}" pid="38" name="CorreoElectronico">
    <vt:lpwstr/>
  </property>
  <property fmtid="{D5CDD505-2E9C-101B-9397-08002B2CF9AE}" pid="39" name="PlazoPresentacionObservaciones">
    <vt:lpwstr/>
  </property>
  <property fmtid="{D5CDD505-2E9C-101B-9397-08002B2CF9AE}" pid="40" name="Idioma_Noticia_Prensa">
    <vt:lpwstr/>
  </property>
  <property fmtid="{D5CDD505-2E9C-101B-9397-08002B2CF9AE}" pid="41" name="FechaResolucion">
    <vt:lpwstr/>
  </property>
  <property fmtid="{D5CDD505-2E9C-101B-9397-08002B2CF9AE}" pid="42" name="AmbitoTerritorial">
    <vt:lpwstr/>
  </property>
  <property fmtid="{D5CDD505-2E9C-101B-9397-08002B2CF9AE}" pid="43" name="TipoContratoTACRC">
    <vt:lpwstr/>
  </property>
  <property fmtid="{D5CDD505-2E9C-101B-9397-08002B2CF9AE}" pid="44" name="TipoProcedimiento">
    <vt:lpwstr/>
  </property>
  <property fmtid="{D5CDD505-2E9C-101B-9397-08002B2CF9AE}" pid="45" name="DescripcionNormasTramitacion">
    <vt:lpwstr/>
  </property>
  <property fmtid="{D5CDD505-2E9C-101B-9397-08002B2CF9AE}" pid="46" name="Fecha Caducidad">
    <vt:lpwstr/>
  </property>
  <property fmtid="{D5CDD505-2E9C-101B-9397-08002B2CF9AE}" pid="47" name="Organismo">
    <vt:lpwstr/>
  </property>
  <property fmtid="{D5CDD505-2E9C-101B-9397-08002B2CF9AE}" pid="48" name="NumeroInforme">
    <vt:lpwstr/>
  </property>
  <property fmtid="{D5CDD505-2E9C-101B-9397-08002B2CF9AE}" pid="49" name="Fecha de Publicación">
    <vt:lpwstr/>
  </property>
  <property fmtid="{D5CDD505-2E9C-101B-9397-08002B2CF9AE}" pid="50" name="Tipo Trámite">
    <vt:lpwstr/>
  </property>
  <property fmtid="{D5CDD505-2E9C-101B-9397-08002B2CF9AE}" pid="51" name="_SourceUrl">
    <vt:lpwstr/>
  </property>
  <property fmtid="{D5CDD505-2E9C-101B-9397-08002B2CF9AE}" pid="52" name="_SharedFileIndex">
    <vt:lpwstr/>
  </property>
  <property fmtid="{D5CDD505-2E9C-101B-9397-08002B2CF9AE}" pid="53" name="FechaAprobacionJCCA">
    <vt:lpwstr/>
  </property>
  <property fmtid="{D5CDD505-2E9C-101B-9397-08002B2CF9AE}" pid="54" name="Materias">
    <vt:lpwstr/>
  </property>
  <property fmtid="{D5CDD505-2E9C-101B-9397-08002B2CF9AE}" pid="55" name="Solicitante">
    <vt:lpwstr/>
  </property>
  <property fmtid="{D5CDD505-2E9C-101B-9397-08002B2CF9AE}" pid="56" name="MinhacAutor">
    <vt:lpwstr>SGFAL</vt:lpwstr>
  </property>
  <property fmtid="{D5CDD505-2E9C-101B-9397-08002B2CF9AE}" pid="57" name="MinhacDescripción">
    <vt:lpwstr/>
  </property>
  <property fmtid="{D5CDD505-2E9C-101B-9397-08002B2CF9AE}" pid="58" name="MinhacCargo del Responsable">
    <vt:lpwstr/>
  </property>
  <property fmtid="{D5CDD505-2E9C-101B-9397-08002B2CF9AE}" pid="59" name="MinhacUnidad Responsable">
    <vt:lpwstr/>
  </property>
  <property fmtid="{D5CDD505-2E9C-101B-9397-08002B2CF9AE}" pid="60" name="MinhacCentroDirectivo">
    <vt:lpwstr>3;#</vt:lpwstr>
  </property>
  <property fmtid="{D5CDD505-2E9C-101B-9397-08002B2CF9AE}" pid="61" name="ContentTypeId">
    <vt:lpwstr>0x0101003CD58CDD608044B4830326AB27386A3A</vt:lpwstr>
  </property>
  <property fmtid="{D5CDD505-2E9C-101B-9397-08002B2CF9AE}" pid="62" name="MinhacCategoriasPorOrganigrama">
    <vt:lpwstr>117;#;#123;#;#111;#;#61;#;#115;#</vt:lpwstr>
  </property>
  <property fmtid="{D5CDD505-2E9C-101B-9397-08002B2CF9AE}" pid="63" name="MinhacFechaInfo">
    <vt:lpwstr>2022-07-28T00:00:00Z</vt:lpwstr>
  </property>
  <property fmtid="{D5CDD505-2E9C-101B-9397-08002B2CF9AE}" pid="64" name="MinhacCategoriasGeneral">
    <vt:lpwstr>178;#;#30;#</vt:lpwstr>
  </property>
  <property fmtid="{D5CDD505-2E9C-101B-9397-08002B2CF9AE}" pid="65" name="MinhacPalabras clave">
    <vt:lpwstr/>
  </property>
  <property fmtid="{D5CDD505-2E9C-101B-9397-08002B2CF9AE}" pid="66" name="MinhacPrioridad">
    <vt:lpwstr/>
  </property>
  <property fmtid="{D5CDD505-2E9C-101B-9397-08002B2CF9AE}" pid="67" name="MinhacFecha_NotaPrensa">
    <vt:lpwstr/>
  </property>
  <property fmtid="{D5CDD505-2E9C-101B-9397-08002B2CF9AE}" pid="68" name="MinhacDocumentoAdjunto">
    <vt:lpwstr/>
  </property>
  <property fmtid="{D5CDD505-2E9C-101B-9397-08002B2CF9AE}" pid="69" name="MinhacDescripcionDocumentoAdjunto">
    <vt:lpwstr/>
  </property>
  <property fmtid="{D5CDD505-2E9C-101B-9397-08002B2CF9AE}" pid="70" name="MinhacIdioma_Noticia_Prensa">
    <vt:lpwstr/>
  </property>
  <property fmtid="{D5CDD505-2E9C-101B-9397-08002B2CF9AE}" pid="71" name="MinhacFechaBOE">
    <vt:lpwstr/>
  </property>
  <property fmtid="{D5CDD505-2E9C-101B-9397-08002B2CF9AE}" pid="72" name="MinhacNumNorma">
    <vt:lpwstr/>
  </property>
  <property fmtid="{D5CDD505-2E9C-101B-9397-08002B2CF9AE}" pid="73" name="DocumentoAdjunto">
    <vt:lpwstr/>
  </property>
  <property fmtid="{D5CDD505-2E9C-101B-9397-08002B2CF9AE}" pid="74" name="MinhacCategoriasPrensa">
    <vt:lpwstr/>
  </property>
  <property fmtid="{D5CDD505-2E9C-101B-9397-08002B2CF9AE}" pid="75" name="DescripcionDocumentoAdjunto">
    <vt:lpwstr/>
  </property>
  <property fmtid="{D5CDD505-2E9C-101B-9397-08002B2CF9AE}" pid="76" name="MinhacCaracter">
    <vt:lpwstr/>
  </property>
  <property fmtid="{D5CDD505-2E9C-101B-9397-08002B2CF9AE}" pid="77" name="MinhacFechaAprobacion">
    <vt:lpwstr/>
  </property>
  <property fmtid="{D5CDD505-2E9C-101B-9397-08002B2CF9AE}" pid="78" name="MinhacClave">
    <vt:lpwstr/>
  </property>
  <property fmtid="{D5CDD505-2E9C-101B-9397-08002B2CF9AE}" pid="79" name="MinhacCategoriasNormas">
    <vt:lpwstr/>
  </property>
  <property fmtid="{D5CDD505-2E9C-101B-9397-08002B2CF9AE}" pid="80" name="MinhacPais">
    <vt:lpwstr/>
  </property>
  <property fmtid="{D5CDD505-2E9C-101B-9397-08002B2CF9AE}" pid="81" name="MinPortalIdiomaDocumentos">
    <vt:lpwstr>Español</vt:lpwstr>
  </property>
  <property fmtid="{D5CDD505-2E9C-101B-9397-08002B2CF9AE}" pid="82" name="MinhacFecha Caducidad">
    <vt:lpwstr/>
  </property>
</Properties>
</file>